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enicc.sharepoint.com/sites/Faculty/Shared Documents/Degree Audits/"/>
    </mc:Choice>
  </mc:AlternateContent>
  <xr:revisionPtr revIDLastSave="821" documentId="8_{7E43106F-4BD5-41A2-8FDA-27895520133F}" xr6:coauthVersionLast="47" xr6:coauthVersionMax="47" xr10:uidLastSave="{8CF77E52-1DB9-41EB-890E-87B0CA185080}"/>
  <bookViews>
    <workbookView xWindow="-24120" yWindow="1395" windowWidth="24240" windowHeight="13140" activeTab="1" xr2:uid="{9BB0181B-4F7D-4AA9-BD29-5B2B2A909AC8}"/>
  </bookViews>
  <sheets>
    <sheet name="ECE" sheetId="1" r:id="rId1"/>
    <sheet name="CDA Inf&amp;Tod" sheetId="4" r:id="rId2"/>
    <sheet name="CDA PreK" sheetId="5" r:id="rId3"/>
    <sheet name="listdata" sheetId="3" r:id="rId4"/>
  </sheets>
  <definedNames>
    <definedName name="_bookmark143" localSheetId="3">listdata!#REF!</definedName>
    <definedName name="_bookmark144" localSheetId="3">listdata!#REF!</definedName>
    <definedName name="_bookmark145" localSheetId="3">listdata!#REF!</definedName>
    <definedName name="_bookmark146" localSheetId="3">listdata!#REF!</definedName>
    <definedName name="_bookmark147" localSheetId="3">listdata!#REF!</definedName>
    <definedName name="_bookmark148" localSheetId="3">listdata!#REF!</definedName>
    <definedName name="_bookmark149" localSheetId="3">listdata!#REF!</definedName>
    <definedName name="_bookmark150" localSheetId="3">listdata!#REF!</definedName>
    <definedName name="_bookmark151" localSheetId="3">listdata!#REF!</definedName>
    <definedName name="_bookmark152" localSheetId="3">listdata!#REF!</definedName>
    <definedName name="_bookmark153" localSheetId="3">listdata!#REF!</definedName>
    <definedName name="_bookmark154" localSheetId="3">listdata!#REF!</definedName>
    <definedName name="_bookmark155" localSheetId="3">listdata!#REF!</definedName>
    <definedName name="_bookmark156" localSheetId="3">listdata!#REF!</definedName>
    <definedName name="_bookmark157" localSheetId="3">listdata!#REF!</definedName>
    <definedName name="_bookmark158" localSheetId="3">listdata!#REF!</definedName>
    <definedName name="_bookmark159" localSheetId="3">listdata!#REF!</definedName>
    <definedName name="_bookmark160" localSheetId="3">listdata!#REF!</definedName>
    <definedName name="_bookmark161" localSheetId="3">listdata!#REF!</definedName>
    <definedName name="_bookmark162" localSheetId="3">listdata!#REF!</definedName>
    <definedName name="_bookmark163" localSheetId="3">listdata!#REF!</definedName>
    <definedName name="_bookmark164" localSheetId="3">listdata!#REF!</definedName>
    <definedName name="_bookmark165" localSheetId="3">listdata!#REF!</definedName>
    <definedName name="_bookmark166" localSheetId="3">listdata!#REF!</definedName>
    <definedName name="_bookmark167" localSheetId="3">listdata!#REF!</definedName>
    <definedName name="_bookmark168" localSheetId="3">listdata!#REF!</definedName>
    <definedName name="_Hlk536795746" localSheetId="0">ECE!$A$5</definedName>
    <definedName name="_Hlk536795747" localSheetId="0">ECE!$A$31</definedName>
    <definedName name="_Hlk536795748" localSheetId="0">ECE!$A$48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3" l="1"/>
  <c r="AC6" i="3"/>
  <c r="AC7" i="3"/>
  <c r="AC8" i="3"/>
  <c r="AC5" i="3"/>
  <c r="AA22" i="3"/>
  <c r="AA19" i="3"/>
  <c r="AA20" i="3"/>
  <c r="AA21" i="3"/>
  <c r="AA18" i="3"/>
  <c r="U6" i="3"/>
  <c r="U7" i="3"/>
  <c r="U8" i="3"/>
  <c r="U9" i="3"/>
  <c r="U5" i="3"/>
  <c r="W14" i="3"/>
  <c r="W15" i="3"/>
  <c r="W16" i="3"/>
  <c r="W17" i="3"/>
  <c r="W13" i="3"/>
  <c r="S16" i="3"/>
  <c r="S17" i="3"/>
  <c r="S18" i="3"/>
  <c r="S19" i="3"/>
  <c r="S15" i="3"/>
  <c r="Q15" i="3"/>
  <c r="Q16" i="3"/>
  <c r="Q17" i="3"/>
  <c r="Q18" i="3"/>
  <c r="Q14" i="3"/>
  <c r="O17" i="3"/>
  <c r="O14" i="3"/>
  <c r="O15" i="3"/>
  <c r="O16" i="3"/>
  <c r="O13" i="3"/>
  <c r="M5" i="3"/>
  <c r="M6" i="3"/>
  <c r="M7" i="3"/>
  <c r="M8" i="3"/>
  <c r="M4" i="3"/>
  <c r="K9" i="3"/>
  <c r="K10" i="3"/>
  <c r="K11" i="3"/>
  <c r="K12" i="3"/>
  <c r="K8" i="3"/>
  <c r="I10" i="3"/>
  <c r="I7" i="3"/>
  <c r="I8" i="3"/>
  <c r="I9" i="3"/>
  <c r="I6" i="3"/>
  <c r="G5" i="3"/>
  <c r="G6" i="3"/>
  <c r="G7" i="3"/>
  <c r="G8" i="3"/>
  <c r="G4" i="3"/>
  <c r="E15" i="3"/>
  <c r="E16" i="3"/>
  <c r="E17" i="3"/>
  <c r="E18" i="3"/>
  <c r="E14" i="3"/>
  <c r="C11" i="3"/>
  <c r="C12" i="3"/>
  <c r="C13" i="3"/>
  <c r="C14" i="3"/>
  <c r="C10" i="3"/>
  <c r="C261" i="3"/>
  <c r="C262" i="3"/>
  <c r="C263" i="3"/>
  <c r="C264" i="3"/>
  <c r="C265" i="3"/>
  <c r="J15" i="5"/>
  <c r="J16" i="5"/>
  <c r="J17" i="5"/>
  <c r="J18" i="5"/>
  <c r="J19" i="5"/>
  <c r="J20" i="5"/>
  <c r="J21" i="5"/>
  <c r="J22" i="5"/>
  <c r="J23" i="5"/>
  <c r="J14" i="5"/>
  <c r="J15" i="4"/>
  <c r="J16" i="4"/>
  <c r="J17" i="4"/>
  <c r="J18" i="4"/>
  <c r="J19" i="4"/>
  <c r="J20" i="4"/>
  <c r="J21" i="4"/>
  <c r="J22" i="4"/>
  <c r="J23" i="4"/>
  <c r="J24" i="4"/>
  <c r="J14" i="4"/>
  <c r="C77" i="3"/>
  <c r="C78" i="3"/>
  <c r="J45" i="1"/>
  <c r="J44" i="1"/>
  <c r="J43" i="1"/>
  <c r="J42" i="1"/>
  <c r="J41" i="1"/>
  <c r="J40" i="1"/>
  <c r="J39" i="1"/>
  <c r="J38" i="1"/>
  <c r="J37" i="1"/>
  <c r="J35" i="1"/>
  <c r="J36" i="1"/>
  <c r="J28" i="1"/>
  <c r="J27" i="1"/>
  <c r="J26" i="1"/>
  <c r="J25" i="1"/>
  <c r="J24" i="1"/>
  <c r="J23" i="1"/>
  <c r="J22" i="1"/>
  <c r="J21" i="1"/>
  <c r="J20" i="1"/>
  <c r="J19" i="1"/>
  <c r="J18" i="1"/>
  <c r="J17" i="1"/>
  <c r="J16" i="1"/>
  <c r="J15" i="1"/>
  <c r="C136" i="3"/>
  <c r="C24" i="5" l="1"/>
  <c r="F28" i="5" s="1"/>
  <c r="H28" i="5" s="1"/>
  <c r="C25" i="4"/>
  <c r="F29" i="4" s="1"/>
  <c r="H29" i="4" s="1"/>
  <c r="J34" i="1"/>
  <c r="AA17" i="3"/>
  <c r="AA16" i="3"/>
  <c r="AA15" i="3"/>
  <c r="AA14" i="3"/>
  <c r="AA13" i="3"/>
  <c r="AA12" i="3"/>
  <c r="AA11" i="3"/>
  <c r="AA10" i="3"/>
  <c r="AA9" i="3"/>
  <c r="AA8" i="3"/>
  <c r="AA7" i="3"/>
  <c r="AA6" i="3"/>
  <c r="AA5" i="3"/>
  <c r="AA4" i="3"/>
  <c r="AA3" i="3"/>
  <c r="AA2" i="3"/>
  <c r="M3" i="3"/>
  <c r="F30" i="4" l="1"/>
  <c r="H30" i="4" s="1"/>
  <c r="F29" i="5"/>
  <c r="H29" i="5" s="1"/>
  <c r="S14" i="3"/>
  <c r="S13" i="3"/>
  <c r="Q13" i="3"/>
  <c r="E13" i="3"/>
  <c r="W12" i="3"/>
  <c r="S12" i="3"/>
  <c r="Q12" i="3"/>
  <c r="E12" i="3"/>
  <c r="W11" i="3"/>
  <c r="U4" i="3"/>
  <c r="S11" i="3"/>
  <c r="Q11" i="3"/>
  <c r="E11" i="3"/>
  <c r="W10" i="3"/>
  <c r="U3" i="3"/>
  <c r="S10" i="3"/>
  <c r="Q10" i="3"/>
  <c r="M2" i="3"/>
  <c r="E10" i="3"/>
  <c r="W9" i="3"/>
  <c r="U2" i="3"/>
  <c r="S9" i="3"/>
  <c r="Q9" i="3"/>
  <c r="O9" i="3"/>
  <c r="E9" i="3"/>
  <c r="C9" i="3"/>
  <c r="W8" i="3"/>
  <c r="S8" i="3"/>
  <c r="Q8" i="3"/>
  <c r="O8" i="3"/>
  <c r="E8" i="3"/>
  <c r="C8" i="3"/>
  <c r="W7" i="3"/>
  <c r="S7" i="3"/>
  <c r="Q7" i="3"/>
  <c r="O7" i="3"/>
  <c r="K7" i="3"/>
  <c r="E7" i="3"/>
  <c r="C7" i="3"/>
  <c r="W6" i="3"/>
  <c r="S6" i="3"/>
  <c r="Q6" i="3"/>
  <c r="O6" i="3"/>
  <c r="K6" i="3"/>
  <c r="E6" i="3"/>
  <c r="C6" i="3"/>
  <c r="W5" i="3"/>
  <c r="S5" i="3"/>
  <c r="Q5" i="3"/>
  <c r="O5" i="3"/>
  <c r="K5" i="3"/>
  <c r="I5" i="3"/>
  <c r="E5" i="3"/>
  <c r="C5" i="3"/>
  <c r="W4" i="3"/>
  <c r="S4" i="3"/>
  <c r="Q4" i="3"/>
  <c r="O4" i="3"/>
  <c r="K4" i="3"/>
  <c r="I4" i="3"/>
  <c r="E4" i="3"/>
  <c r="C4" i="3"/>
  <c r="W3" i="3"/>
  <c r="S3" i="3"/>
  <c r="Q3" i="3"/>
  <c r="O3" i="3"/>
  <c r="K3" i="3"/>
  <c r="I3" i="3"/>
  <c r="G3" i="3"/>
  <c r="E3" i="3"/>
  <c r="C3" i="3"/>
  <c r="W2" i="3"/>
  <c r="S2" i="3"/>
  <c r="Q2" i="3"/>
  <c r="O2" i="3"/>
  <c r="K2" i="3"/>
  <c r="I2" i="3"/>
  <c r="G2" i="3"/>
  <c r="E2" i="3"/>
  <c r="C2" i="3"/>
  <c r="C46" i="1" l="1"/>
  <c r="F51" i="1" s="1"/>
  <c r="H51" i="1" s="1"/>
  <c r="D29" i="1" l="1"/>
  <c r="F50" i="1" l="1"/>
  <c r="F52" i="1" l="1"/>
  <c r="H52" i="1" s="1"/>
  <c r="H50" i="1"/>
</calcChain>
</file>

<file path=xl/sharedStrings.xml><?xml version="1.0" encoding="utf-8"?>
<sst xmlns="http://schemas.openxmlformats.org/spreadsheetml/2006/main" count="1247" uniqueCount="369">
  <si>
    <t>Associate of Arts</t>
  </si>
  <si>
    <t>Early Childhood Education</t>
  </si>
  <si>
    <t>Name:</t>
  </si>
  <si>
    <t xml:space="preserve">Student ID: </t>
  </si>
  <si>
    <t xml:space="preserve">Date: </t>
  </si>
  <si>
    <t>Listed below are the requirements for the degree. Indicate under the term completed category that the requirement has been met for that particular course. All of the credit hours must equal the listed credit hours to receive the degree. Students are required to have a 2.0 cumulative GPA to graduate.</t>
  </si>
  <si>
    <t>GENERAL EDUCATION CORE</t>
  </si>
  <si>
    <t>Minimum of 36 credits</t>
  </si>
  <si>
    <t>General Education Outcome</t>
  </si>
  <si>
    <t>Categories for this Outcome</t>
  </si>
  <si>
    <t>Approved Courses</t>
  </si>
  <si>
    <t>Course Code/Credits</t>
  </si>
  <si>
    <t>Term Completed</t>
  </si>
  <si>
    <t>Grade</t>
  </si>
  <si>
    <t>Semester</t>
  </si>
  <si>
    <t>Year</t>
  </si>
  <si>
    <t>ILO 1: Native Cultures</t>
  </si>
  <si>
    <t>Native Languages
(3-4 credits)</t>
  </si>
  <si>
    <t>NASP 1410, 1420, 1510, 1520, 2430, 2440, 2530, 2540</t>
  </si>
  <si>
    <t>Choose a Course</t>
  </si>
  <si>
    <t>Choose</t>
  </si>
  <si>
    <t>Native History
(3 credits)</t>
  </si>
  <si>
    <r>
      <t>NASP</t>
    </r>
    <r>
      <rPr>
        <sz val="10"/>
        <color theme="1"/>
        <rFont val="Book Antiqua"/>
        <family val="1"/>
      </rPr>
      <t xml:space="preserve"> 1010, 1020, 1030, 1040, 2110, 2120, 2200, 2210, 2220, 2230, 2240, 2300</t>
    </r>
  </si>
  <si>
    <t>ILO 2: Communication</t>
  </si>
  <si>
    <t>Written Communication
(6 credits)</t>
  </si>
  <si>
    <r>
      <t>ENGL</t>
    </r>
    <r>
      <rPr>
        <sz val="10"/>
        <color theme="1"/>
        <rFont val="Book Antiqua"/>
        <family val="1"/>
      </rPr>
      <t xml:space="preserve"> 1010, 1020</t>
    </r>
  </si>
  <si>
    <t>BSAD 2050, ENGL 1020, 1040, 1050</t>
  </si>
  <si>
    <t>Oral Communication:
(3 credits)</t>
  </si>
  <si>
    <r>
      <t>SPCH</t>
    </r>
    <r>
      <rPr>
        <sz val="10"/>
        <color theme="1"/>
        <rFont val="Book Antiqua"/>
        <family val="1"/>
      </rPr>
      <t xml:space="preserve"> 1110, </t>
    </r>
    <r>
      <rPr>
        <u/>
        <sz val="10"/>
        <color theme="1"/>
        <rFont val="Book Antiqua"/>
        <family val="1"/>
      </rPr>
      <t>BSAD</t>
    </r>
    <r>
      <rPr>
        <sz val="10"/>
        <color theme="1"/>
        <rFont val="Book Antiqua"/>
        <family val="1"/>
      </rPr>
      <t xml:space="preserve"> 2050, </t>
    </r>
    <r>
      <rPr>
        <u/>
        <sz val="10"/>
        <color theme="1"/>
        <rFont val="Book Antiqua"/>
        <family val="1"/>
      </rPr>
      <t>NASP</t>
    </r>
    <r>
      <rPr>
        <sz val="10"/>
        <color theme="1"/>
        <rFont val="Book Antiqua"/>
        <family val="1"/>
      </rPr>
      <t xml:space="preserve"> 2430, 2440, 2530, 2540</t>
    </r>
  </si>
  <si>
    <t>ILO 3: Critical, Analytical &amp; Creative Thinking Skills</t>
  </si>
  <si>
    <t>Arts &amp; Humanities
(3-4 credits)</t>
  </si>
  <si>
    <r>
      <t>ECED</t>
    </r>
    <r>
      <rPr>
        <sz val="10"/>
        <color theme="1"/>
        <rFont val="Book Antiqua"/>
        <family val="1"/>
      </rPr>
      <t xml:space="preserve"> 1050, 1160</t>
    </r>
  </si>
  <si>
    <t>Quantitative Reasoning
(3-4 credits)</t>
  </si>
  <si>
    <t>BSAD 1200, 1210, ENTR 2030, MATH 1020, 1110, 1150, 1600, 2020, 2030, 2170, 2300 SOCI 2880</t>
  </si>
  <si>
    <t>Lab Science
(4 credits)</t>
  </si>
  <si>
    <r>
      <t>BIOS</t>
    </r>
    <r>
      <rPr>
        <sz val="10"/>
        <color theme="1"/>
        <rFont val="Book Antiqua"/>
        <family val="1"/>
      </rPr>
      <t xml:space="preserve"> 1010/1014, 1110/1114, 1200/1204, 1210/1214, 2250/2254, 2260/2264, 2460/2464, </t>
    </r>
    <r>
      <rPr>
        <u/>
        <sz val="10"/>
        <color theme="1"/>
        <rFont val="Book Antiqua"/>
        <family val="1"/>
      </rPr>
      <t>CHEM</t>
    </r>
    <r>
      <rPr>
        <sz val="10"/>
        <color theme="1"/>
        <rFont val="Book Antiqua"/>
        <family val="1"/>
      </rPr>
      <t xml:space="preserve"> 1050/1054, 1090/1094, 1100/1104, </t>
    </r>
    <r>
      <rPr>
        <u/>
        <sz val="10"/>
        <color theme="1"/>
        <rFont val="Book Antiqua"/>
        <family val="1"/>
      </rPr>
      <t>PHYS</t>
    </r>
    <r>
      <rPr>
        <sz val="10"/>
        <color theme="1"/>
        <rFont val="Book Antiqua"/>
        <family val="1"/>
      </rPr>
      <t xml:space="preserve"> 1100/1104, 1200/1204</t>
    </r>
  </si>
  <si>
    <t>ILO 4: Research and Investigative Skills, Diversity</t>
  </si>
  <si>
    <t>Technology
(1-3 credits)</t>
  </si>
  <si>
    <r>
      <t>INFO</t>
    </r>
    <r>
      <rPr>
        <sz val="10"/>
        <color theme="1"/>
        <rFont val="Book Antiqua"/>
        <family val="1"/>
      </rPr>
      <t xml:space="preserve"> 1010, 1111, 1112, 1113, 1200, 1600, 2100, 2150, 2200, 2300, 2400, 2420, 2500</t>
    </r>
  </si>
  <si>
    <t>Global Awareness
(3-4 credits)</t>
  </si>
  <si>
    <t>ILO 5: Wellness</t>
  </si>
  <si>
    <t>College Skills
(3 credits)</t>
  </si>
  <si>
    <t>EDUC 1020, ECED 2080 or 2090</t>
  </si>
  <si>
    <t>Health and Wellness
(4 credits)</t>
  </si>
  <si>
    <t>ECED 1260</t>
  </si>
  <si>
    <t>HLTH 1010, 1020, 1040, 1041, 1042, 1043, 1044, 1045, 1046, 1047, 1048</t>
  </si>
  <si>
    <t>GENERAL EDUCATION
CORE CREDITS EARNED:
(minimum of 36 credits)</t>
  </si>
  <si>
    <t>CORE EARLY CHILDHOOD EDUCATION CONCENTRATION REQUIREMENTS</t>
  </si>
  <si>
    <t>Core Early Childhood Education: Course Code/Title/Credits
24 credits</t>
  </si>
  <si>
    <t>Choose from: ECED 1050, 1060, 1110, 1120, 1150, 1160, 1220, 1230, 1610, 1620, 1630, 1640, 2050, 2060, 2070, 2500</t>
  </si>
  <si>
    <t>CONCENTRATION CREDITS:</t>
  </si>
  <si>
    <t>FINAL TABULATION TABLE</t>
  </si>
  <si>
    <t>Types of Courses</t>
  </si>
  <si>
    <t>Suggested Credits</t>
  </si>
  <si>
    <t>Credits Earned/Planned</t>
  </si>
  <si>
    <t>Fulfilled?</t>
  </si>
  <si>
    <t>General Education Core Credits</t>
  </si>
  <si>
    <t>Concentration Core</t>
  </si>
  <si>
    <t>TOTAL DEGREE CREDITS (minimum)</t>
  </si>
  <si>
    <t>CERTIFICATE</t>
  </si>
  <si>
    <t>CHILD DEVELOPMENT ASSOCIATE (CDA)- INFANT &amp; TODDLER</t>
  </si>
  <si>
    <t>ECED 1110</t>
  </si>
  <si>
    <t>ECED 2070</t>
  </si>
  <si>
    <t>BSAD 2050</t>
  </si>
  <si>
    <t>ECED 1220</t>
  </si>
  <si>
    <t>ECED 1610</t>
  </si>
  <si>
    <t>Course Code/Title/Credits
23 credits</t>
  </si>
  <si>
    <t>ECED 1620</t>
  </si>
  <si>
    <t>HLTH 1020</t>
  </si>
  <si>
    <t>EDUC 1010</t>
  </si>
  <si>
    <t>EDUC 1010 STUDENT SUCCESS STRATEGIES (2)</t>
  </si>
  <si>
    <t>ECED 1110 INFANT/TODDLER DEVELOPMENT (3)</t>
  </si>
  <si>
    <t>ECED 1150</t>
  </si>
  <si>
    <t>ECED 1150 INTRODUCTION TO EARLY CHILDHOOD EDUCATION (3)</t>
  </si>
  <si>
    <t>ECED 1260 CHILD HEALTH, SAFETY &amp; NUTRITION (3)</t>
  </si>
  <si>
    <t>ECED 2070 FAMILY AND COMMUNITY RELATIONSHIPS (3)</t>
  </si>
  <si>
    <t>BSAD 2050 BUSINESS COMMUNICATION (3)</t>
  </si>
  <si>
    <t>ECED 1220 PRE-PRACTICA SEMINAR (1)</t>
  </si>
  <si>
    <t>ECED 1610 INFANT PRACTICUM (1)</t>
  </si>
  <si>
    <t>ECED 1620 TODDLER PRACTICUM (1)</t>
  </si>
  <si>
    <t>HLTH 1020 FIRST AID/CPR (1)</t>
  </si>
  <si>
    <t xml:space="preserve">ECED 2080 </t>
  </si>
  <si>
    <t>ECED 2080 CDA PROFESSIONAL PORTFOLIO: INFANT/TODDLER (2)</t>
  </si>
  <si>
    <t>CERTIFICATE CREDITS:</t>
  </si>
  <si>
    <t>Certificate Credits</t>
  </si>
  <si>
    <t>TOTAL CERTIFICATE CREDITS (minimum)</t>
  </si>
  <si>
    <t>CHILD DEVELOPMENT ASSOCIATE (CDA)- PRESCHOOL</t>
  </si>
  <si>
    <t>Course Code/Title/Credits
21 credits</t>
  </si>
  <si>
    <t>ECED 1120</t>
  </si>
  <si>
    <t>ECED 1120 PRESCHOOL CHILD DEVELOPMENT (2)</t>
  </si>
  <si>
    <t>ECED 1630</t>
  </si>
  <si>
    <t>ECED 1630 PRESCHOOL PRACTICUM (1)</t>
  </si>
  <si>
    <t xml:space="preserve">ECED 2090 </t>
  </si>
  <si>
    <t>ECED 2090 CDA PROFESSIONAL PORTFOLIO: PRESCHOOL (2)</t>
  </si>
  <si>
    <t/>
  </si>
  <si>
    <t>ARTS 1010 INTRODUCTION TO THE VISUAL ARTS (3)</t>
  </si>
  <si>
    <t>A</t>
  </si>
  <si>
    <t>Fall</t>
  </si>
  <si>
    <t>ARTS 1050 INTRODUCTION TO ART HISTORY &amp; CRITICISM I (3)</t>
  </si>
  <si>
    <t>A-</t>
  </si>
  <si>
    <t>Spring</t>
  </si>
  <si>
    <t>ARTS 1060 INTRO TO ART HISTORY AND CRITICISM II (3)</t>
  </si>
  <si>
    <t>B+</t>
  </si>
  <si>
    <t>Summer</t>
  </si>
  <si>
    <t>EDUC 1020 CAREER SURVIVAL (1)</t>
  </si>
  <si>
    <t>ARTS 1100 BASIC DESIGN (3) (Previosuly known as ART 135)</t>
  </si>
  <si>
    <t>B</t>
  </si>
  <si>
    <t>ARTS 1200 DRAWING (1-3) (Previosuly known as ART 125)</t>
  </si>
  <si>
    <t>B-</t>
  </si>
  <si>
    <t>ARTS 1300 PAINTING (1-3) (Previosuly known as ART 160)</t>
  </si>
  <si>
    <t>C+</t>
  </si>
  <si>
    <t>ARTS 1400 SCULPTURE (1-3)  (Previosuly known as ART 260)</t>
  </si>
  <si>
    <t>C</t>
  </si>
  <si>
    <t>ARTS 2900 SPECIAL TOPICS (1-3) (Previously known as ART 290)</t>
  </si>
  <si>
    <t>C-</t>
  </si>
  <si>
    <t>ARTS 2990 INTERNSHIP (1-4) (Previously known as ART 299)</t>
  </si>
  <si>
    <t>MATH 2300 MATH FOR ELEMENTARY TEACHERS (3)</t>
  </si>
  <si>
    <t>D</t>
  </si>
  <si>
    <t>AUTO 1010 EXPLORATORY MECHANICS (3)</t>
  </si>
  <si>
    <t>MATH 2020 GEOMETRY FOR ELEMENTARY SCHOOL TEACHERS</t>
  </si>
  <si>
    <t>F</t>
  </si>
  <si>
    <t>AUTO 1020 AUTOMOTIVE POWER TRAIN (3)</t>
  </si>
  <si>
    <t xml:space="preserve">MATH 2030 CONTEMPORARY MATHEMATICS (3) </t>
  </si>
  <si>
    <t>AUTO 2900 SPECIAL TOPICS (1-3)</t>
  </si>
  <si>
    <t>Future</t>
  </si>
  <si>
    <t>AUTO 2990 INTERNSHIP (1-4)</t>
  </si>
  <si>
    <t>BIOS 1010/1014 GENERAL BIOLOGY (4)</t>
  </si>
  <si>
    <t>BIOS 1110/1114 GENERAL BOTANY (4)</t>
  </si>
  <si>
    <t>BIOS 1200/1204 CONCEPTS OF ECOLOGY (4) Formerly NAT 121</t>
  </si>
  <si>
    <t>BIOS 1210/1214 INTRODUCTION TO GEOLOGY (4)</t>
  </si>
  <si>
    <t>BIOS 2030 INTRODUCTION TO ENVIRONMENTAL ISSUES (3)</t>
  </si>
  <si>
    <t>BIOS 2250/2254 HUMAN ANATOMY AND PHYSIOLOGY I (4)</t>
  </si>
  <si>
    <t>BIOS 2260/2264 HUMAN ANATOMY AND PHYSIOLOGY II (4)</t>
  </si>
  <si>
    <t>BIOS 2460/2464 MICROBIOLOGY (4)</t>
  </si>
  <si>
    <t>BIOS 2900 SPECIAL TOPICS (1-3) (Previously known as BIO 290)</t>
  </si>
  <si>
    <t>BIOS 2990 INTERNSHIP (1-4) (Previously known as BIO 299)</t>
  </si>
  <si>
    <t>BSAD 1040 PERSONAL FINANCE (3)</t>
  </si>
  <si>
    <t>BSAD 1050 INTRODUCTION TO BUSINESS (3)</t>
  </si>
  <si>
    <t>BSAD 1170 INTRODUCTION TO PUBLIC ADMINISTRATION (3)</t>
  </si>
  <si>
    <t>BSAD 1200 PRINCIPLES OF ACCOUNTING I (3)</t>
  </si>
  <si>
    <t>BSAD 1210 PRINCIPLES OF ACCOUNTING II (3)</t>
  </si>
  <si>
    <t>BSAD 2310 ETHICS (3)</t>
  </si>
  <si>
    <t>BSAD 2520 PRINCIPLES OF MARKETING (3)</t>
  </si>
  <si>
    <t>BSAD 2540 PRINCIPLES OF MANAGEMENT (3)</t>
  </si>
  <si>
    <t>BSAD 2700 BUSINESS LAW I (3)</t>
  </si>
  <si>
    <t>BSAD 2710 BUSINESS LAW II (3)</t>
  </si>
  <si>
    <t>BSAD 2900 SPECIAL TOPICS (1-3) (Previously known as BUS 290)</t>
  </si>
  <si>
    <t>BSAD 2990 INTERNSHIP (1-4) (Previously known as BUS 299)</t>
  </si>
  <si>
    <t>CHEM 0900/0904 PRECHEMISTRY (4)</t>
  </si>
  <si>
    <t>CHEM 1050/1054 APPLIED ENVRIONMENTAL CHEMISTRY &amp; CONSERVATION BIOLOGY (4)</t>
  </si>
  <si>
    <t>CHEM 1090/1094 GENERAL CHEMISTRY I (4)</t>
  </si>
  <si>
    <t>CHEM 1100/1104 GENERAL CHEMISTRY II (4)</t>
  </si>
  <si>
    <t>CHEM 1200/1204 INTRODUCTION TO ORGANIC CHEMISTRY (4)</t>
  </si>
  <si>
    <t>CHEM 2900 SPECIAL TOPICS (1-3) (Previously known as CHM 290)</t>
  </si>
  <si>
    <t>CHEM 2990 INTERNSHIP (1-4) (Previously known as CHM 299)</t>
  </si>
  <si>
    <t>CNST 1000 CONSTRUCTION SAFETY (1)</t>
  </si>
  <si>
    <t>CNST 1010 FUNDAMENTALS OF CARPENTRY (3)</t>
  </si>
  <si>
    <t>CNST 1020 CONSTRUCTION THEORY (3)</t>
  </si>
  <si>
    <t>CNST 1030 BLUEPRINT READING (3)</t>
  </si>
  <si>
    <t>CNST 1040 PRACTICAL CARPENTRY I (3)</t>
  </si>
  <si>
    <t>CNST 1050 FRAMING AND EXTERIOR FINISHING (3)</t>
  </si>
  <si>
    <t>CNST 1070 PRACTICAL CARPENTRY II (3)</t>
  </si>
  <si>
    <t>CNST 1080 PRACTICAL CARPENTRY III (3)</t>
  </si>
  <si>
    <t>CNST 1090 INTERIOR FINISHING (3)</t>
  </si>
  <si>
    <t>CNST 2900 SPECIAL TOPICS (1-3) (Previously known as CPT 290)</t>
  </si>
  <si>
    <t>CNST 2990 INTERNSHIP (1-4) (Previously known as CPT 299)</t>
  </si>
  <si>
    <t>CRIM 1010 INTRODUCTION TO CRIMINAL JUSTICE (3)</t>
  </si>
  <si>
    <t>CRIM 1020 INTRODUCTION TO CORRECTIONS (3)</t>
  </si>
  <si>
    <t>CRIM 1030 COURTS AND JUDICIAL PROCESS (3)</t>
  </si>
  <si>
    <t>CRIM 2030 POLICE AND SOCIETY (3)</t>
  </si>
  <si>
    <t>CRIM 2900 SPECIAL TOPICS (1-3)</t>
  </si>
  <si>
    <t>CRIM 2990 INTERNSHIP (1-4)</t>
  </si>
  <si>
    <t>ECED 1050 EXPRESSIVE ARTS (3)</t>
  </si>
  <si>
    <t>ECED 1060 OBSERVATION, ASSESSMENT, AND GUIDANCE (3)</t>
  </si>
  <si>
    <t>ECED 1160 EARLY LANGUAGE LITERACY (3)</t>
  </si>
  <si>
    <t>ECED 1230 SCHOOL AGE CHILD DEVELOPMENT (2)</t>
  </si>
  <si>
    <t>ECED 1640 SCHOOL-AGE PRACTICUM (1)</t>
  </si>
  <si>
    <t>ECED 2050 CHILDREN WITH EXCEPTIONALITIES (3)</t>
  </si>
  <si>
    <t>ECED 2060 EARLY CHILDHOOD EDUCATION CURRICULUM PLANNING (3)</t>
  </si>
  <si>
    <t>ECED 2500 EARLY CHILDHOOD PROGRAM ADMINISTRATION (3)</t>
  </si>
  <si>
    <t>ECED 2900 SPECIAL TOPICS (1-3) (Previously known as ECE 290)</t>
  </si>
  <si>
    <t>ECED 2990 INTERNSHIP (1-4)</t>
  </si>
  <si>
    <t>ECON 2110 PRINCIPLES OF MACROECONOMICS (3)</t>
  </si>
  <si>
    <t>ECON 2120 PRINCIPLES OF MICROECONOMICS (3)</t>
  </si>
  <si>
    <t>ECON 2900 SPECIAL TOPICS (1-3) (Previously known as ECO 290)</t>
  </si>
  <si>
    <t>ECON 2990 INTERNSHIP (1-4) (Previously known as ECO 299)</t>
  </si>
  <si>
    <t>EDUC 1110 INTRODUCTION TO PROFESSIONAL EDUCATION (3)</t>
  </si>
  <si>
    <t>EDUC 1111 PROJECT PARA (1)</t>
  </si>
  <si>
    <t>EDUC 1700 PROFESSIONAL PRACTICUM (1-2)</t>
  </si>
  <si>
    <t>EDUC 1711 PRAXIS CORE (1)</t>
  </si>
  <si>
    <t>EDUC 2030 MULTICULTURAL EDUCATION (3)</t>
  </si>
  <si>
    <t>EDUC 2050 THE EXCEPTIONAL LEARNER IN THE CLASSROOM (3)</t>
  </si>
  <si>
    <t>EDUC 2070 ADDITIONAL LANGUAGE ACQUISITION AND DEVELOPMENT (3)</t>
  </si>
  <si>
    <t>EDUC 2700 ONLINE TEACHING CERTIFICATE (3)</t>
  </si>
  <si>
    <t>EDUC 2900 SPECIAL TOPICS (1-3)</t>
  </si>
  <si>
    <t>EDUC 2990 INTERNSHIP (1-4)</t>
  </si>
  <si>
    <t>ENGL 0900 ENGLISH SKILLS (3)</t>
  </si>
  <si>
    <t>ENGL 1010 ENGLISH COMPOSITION I (3)</t>
  </si>
  <si>
    <t>ENGL 1020 ENGLISH COMPOSITION II (3)</t>
  </si>
  <si>
    <t>ENGL 1040 CREATIVE WRITING (3)</t>
  </si>
  <si>
    <t>ENGL 1050 JOURNALISTIC WRITING (3)</t>
  </si>
  <si>
    <t>ENGL 1150 CRITICAL THINKING (3)</t>
  </si>
  <si>
    <t>ENGL 2100 INTRODUCTION TO LITERATURE (3)</t>
  </si>
  <si>
    <t>ENGL 2900 SPECIAL TOPICS (1-3)</t>
  </si>
  <si>
    <t>ENGL 2990 INTERNSHIP (1-4)</t>
  </si>
  <si>
    <t>ENTR 1050 INTRODUCTION TO ENTREPRENEURSHIP (3)</t>
  </si>
  <si>
    <t>ENTR 2030 ENTREPRENEURSHIP ACCOUNTING (3)</t>
  </si>
  <si>
    <t>ENTR 2040 ENTREPRENEURSHIP FEASIBILITY STUDY (3)</t>
  </si>
  <si>
    <t>ENTR 2050 MARKETING FOR THE ENTREPRENEUR (3)</t>
  </si>
  <si>
    <t>ENTR 2060 ENTREPRENEURSHIP LEGAL ISSUES (3)</t>
  </si>
  <si>
    <t>ENTR 2090 ENTREPRENEURSHIP BUSINESS PLAN (3)</t>
  </si>
  <si>
    <t>ENTR 2900 SPECIAL TOPICS (1-3)</t>
  </si>
  <si>
    <t>ENTR 2990 INTERNSHIP (1-4)</t>
  </si>
  <si>
    <t>GEOG 1010 WORLD REGIONAL GEOGRAPHY (3)</t>
  </si>
  <si>
    <t>GEOG 2900 SPECIAL TOPICS (1-3)</t>
  </si>
  <si>
    <t>GEOG 2990 INTERNSHIP (1-4)</t>
  </si>
  <si>
    <t>HIST 1110 WORLD HISTORY I (3)</t>
  </si>
  <si>
    <t>HIST 1111 WORLD HISTORY II (3)</t>
  </si>
  <si>
    <t>HIST 2010 AMERICAN HISTORY I (3)</t>
  </si>
  <si>
    <t>HIST 2020 AMERICAN HISTORY II (3)</t>
  </si>
  <si>
    <t>HIST 2900 SPECIAL TOPICS (1-3)</t>
  </si>
  <si>
    <t>HIST 2990 INTERNSHIP (1-4)</t>
  </si>
  <si>
    <t>HLTH 1010 INTRODUCTION TO HEALTHCARE (1)</t>
  </si>
  <si>
    <t>HLTH 1040 PHYSICAL ACTIVITY (1)</t>
  </si>
  <si>
    <t>HLTH 1041 SOCIAL ACTIVITY (1)</t>
  </si>
  <si>
    <t>HLTH 1042 TRADITIONAL NATIVE AMERICAN GAMES (1)</t>
  </si>
  <si>
    <t>HLTH 1043 BEADING (1)</t>
  </si>
  <si>
    <t>HLTH 1044 NATIVE AMERICAN CLOTHING DESIGN AND CONSTRUCTION (1-3)</t>
  </si>
  <si>
    <t>HLTH 1045 ARCHERY/HUNTING SAFETY (1)</t>
  </si>
  <si>
    <t>HLTH 1046 AIHEC (1)</t>
  </si>
  <si>
    <t>HLTH 1047 FATHERHOOD AND MOTHERHOOD IS SACRED (1)</t>
  </si>
  <si>
    <t>HLTH 1048 GARDENING (1)</t>
  </si>
  <si>
    <t>HLTH 1060 COMPREHENSIVE MEDICAL TERMINOLOGY</t>
  </si>
  <si>
    <t>HLTH 2300 INTRODUCTION TO NUTRITION (3)</t>
  </si>
  <si>
    <t>HLTH 2310 HEALTH EDUCATION AND WELLNESS (3)</t>
  </si>
  <si>
    <t>HLTH 2340 NATIVE AMERICAN TRADITIONAL FOODS (3)</t>
  </si>
  <si>
    <t>HLTH 2900 SPECIAL TOPICS (1-3) (Previously known as HPR 290)</t>
  </si>
  <si>
    <t>HLTH 2990 INTERNSHIP (1-4) (Previously known as HPR 299)</t>
  </si>
  <si>
    <t>HMSV 1010 INTRODUCTION TO NATIVE AMERICAN HUMAN SERVICES (3)</t>
  </si>
  <si>
    <t>HMSV 1200 INTRODUCTION TO COUNSELING TECHNIQUES (3)</t>
  </si>
  <si>
    <t>HMSV 2100 STRATEGIES IN GROUP COUNSELING (3)</t>
  </si>
  <si>
    <t>HMSV 2150 MULTICULTURAL COUNSELING (2)</t>
  </si>
  <si>
    <t>HMSV 2250 ALCOHOL/DRUG ASSESSMENT, CASE PLANNING &amp; MANAGEMENT (2)</t>
  </si>
  <si>
    <t>HMSV 2300 INTRODUCTION TO FAMILY COUNSELING (3)</t>
  </si>
  <si>
    <t>HMSV 2400 MEDICAL/PSYCHOLOGICAL ASPECTS OF CHEMICAL DEPENDENCIES (3)</t>
  </si>
  <si>
    <t>HMSV 2500 CRISIS INTERVENTION (3)</t>
  </si>
  <si>
    <t>HMSV 2600 ETHICAL AND LEGAL ISSUES IN THE HUMAN SERVICES PROFESSIONS (3)</t>
  </si>
  <si>
    <t>HMSV 2750 CLINICAL TREATMENT IN CHEMICAL DEPENDENCY (2)</t>
  </si>
  <si>
    <t>HMSV 2900 SPECIAL TOPICS (1-3)</t>
  </si>
  <si>
    <t>HMSV 2990 INTERNSHIP (1-4)</t>
  </si>
  <si>
    <t>INFO 0900 KEYBOARDING (2)</t>
  </si>
  <si>
    <t>INFO 1010 INTRODUCTION TO COMPUTERS (3)</t>
  </si>
  <si>
    <t>INFO 1011 INTRODUCTION TO WORD PROCESSING (1)</t>
  </si>
  <si>
    <t>INFO 1012 INTRODUCTION TO SPREADSHEETS (1)</t>
  </si>
  <si>
    <t>INFO 1013 INTRODUCTION TO PRESENTATION SOFTWARE (1)</t>
  </si>
  <si>
    <t>INFO 1200 INTRODUCTION TO PRODUCTIVITY SOFTWARE (3)</t>
  </si>
  <si>
    <t>INFO 1600 PRODUCTIVITY SOFTWARE II (3)</t>
  </si>
  <si>
    <t>INFO 2100 PROJECT MANAGEMENT (3)</t>
  </si>
  <si>
    <t>INFO 2150 NETWORKING (3)</t>
  </si>
  <si>
    <t>INFO 2200 DATABASE MANAGEMENT SOFTWARE (3)</t>
  </si>
  <si>
    <t>INFO 2300 TROUBLESHOOTING AND MAINTENANCE (3)</t>
  </si>
  <si>
    <t>INFO 2400 WEB DESIGN (3)</t>
  </si>
  <si>
    <t>INFO 2420 INTRODUCTION TO COMPUTER AGE GRAPHIC DESIGN (3)</t>
  </si>
  <si>
    <t>INFO 2500 ADVANCED WEBSITE DESIGN (3)</t>
  </si>
  <si>
    <t>INFO 2900 SPECIAL TOPICS (1-3) (Previously known as CA 290)</t>
  </si>
  <si>
    <t>INFO 2990 INTERNSHIP (1-4)</t>
  </si>
  <si>
    <t>MATH 0904 DEVELOPMENTAL MATH LAB (1)</t>
  </si>
  <si>
    <t>MATH 1060 CONSTRUCTION MATH (3)</t>
  </si>
  <si>
    <t>MATH 1110 INTERMEDIATE ALGEBRA (4)</t>
  </si>
  <si>
    <t>MATH 1150 COLLEGE ALGEBRA (3)</t>
  </si>
  <si>
    <t>MATH 1600 ANALYTIC GEOMETRY AND CALCULUS I (5)</t>
  </si>
  <si>
    <t>MATH 2020 GEOMETRY FOR ELEMENTARY SCHOOL TEACHERS (3)</t>
  </si>
  <si>
    <t>MATH 2030 CONTEMPORARY MATHEMATICS (3)</t>
  </si>
  <si>
    <t>MATH 2170 APPLIED STATISTICS (3)</t>
  </si>
  <si>
    <t>MATH 2400 BUSINESS CALCULUS (3)</t>
  </si>
  <si>
    <t>MATH 2900 SPECIAL TOPICS (1-3)</t>
  </si>
  <si>
    <t>MATH 2990 INTERNSHIP (1-4)</t>
  </si>
  <si>
    <t>MUSC 1010 INTRODUCTION TO MUSIC (3)</t>
  </si>
  <si>
    <t>MUSC 2900 SPECIAL TOPICS (1-3)</t>
  </si>
  <si>
    <t>MUSC 2990 INTERNSHIP (1-4)</t>
  </si>
  <si>
    <t>NASP 1010 INTRODUCTION TO NATIVE AMERICAN STUDIES (3)</t>
  </si>
  <si>
    <t>NASP 1020 CULTURES &amp; PEOPLES OF NATIVE AMERICA (3)</t>
  </si>
  <si>
    <t>NASP 1030 NATIVE AMERICAN HISTORY TO 1890 (3)</t>
  </si>
  <si>
    <t>NASP 1040 NATIVE AMERICAN HISTORY SINCE 1890 (3)</t>
  </si>
  <si>
    <t>NASP 1050 NATIVE AMERICAN PERSPECTIVES IN PHILOSOPHY (3)</t>
  </si>
  <si>
    <t>NASP 1060 ISSUES IN NATIVE AMERICAN PSYCHOLOGY (3)</t>
  </si>
  <si>
    <t>NASP 1070 NATIVE AMERICAN GENEALOGY RESEARCH (3)</t>
  </si>
  <si>
    <t>NASP 1080 NATIVE AMERICAN EDUCATION (3)</t>
  </si>
  <si>
    <t>NASP 1090 NATIVE AMERICAN ARTS (3)</t>
  </si>
  <si>
    <t>NASP 1100 NATIVE AMERICAN MUSIC (3)</t>
  </si>
  <si>
    <t>NASP 1130 NATIVE AMERICAN MYTHOLOGY (3)</t>
  </si>
  <si>
    <t>NASP 1140 NATIVE AMERICAN SPIRITUALITY (3)</t>
  </si>
  <si>
    <t>NASP 1410 OMAHA LANGUAGE I (4)</t>
  </si>
  <si>
    <t>NASP 1420 OMAHA LANGUAGE II (4)</t>
  </si>
  <si>
    <t>NASP 1510 DAKOTA LANGUAGE I (4)</t>
  </si>
  <si>
    <t>NASP 1520 DAKOTA LANGUAGE II (4)</t>
  </si>
  <si>
    <t>NASP 2110 NATIVE AMERICAN LITERATURE (3)</t>
  </si>
  <si>
    <t>NASP 2120 ORAL HISTORY IN TRIBAL TRADITION (3)</t>
  </si>
  <si>
    <t>NASP 2200 SANTEE DAKOTA TRIBAL HISTORY (3)</t>
  </si>
  <si>
    <t>NASP 2210 OMAHA TRIBAL HISTORY (3)</t>
  </si>
  <si>
    <t>NASP 2220 PONCA TRIBAL HISTORY (3)</t>
  </si>
  <si>
    <t>NASP 2230 DAKOTA CULTURE AND TRADITION (3)</t>
  </si>
  <si>
    <t>NASP 2240 OMAHA CULTURE AND TRADITION (3)</t>
  </si>
  <si>
    <t>NASP 2300 TRIBAL GOVERNMENT AND POLITICS (3)</t>
  </si>
  <si>
    <t>NASP 2310 FEDERAL INDIAN POLICY (3)</t>
  </si>
  <si>
    <t>NASP 2320 FEDERAL INDIAN LAW (3)</t>
  </si>
  <si>
    <t>NASP 2330 TRIBAL MANAGEMENT (3)</t>
  </si>
  <si>
    <t>NASP 2340 GRANT WRITING IN TRIBAL DEVELOPMENT (3)</t>
  </si>
  <si>
    <t>NASP 2350 GRANT WRITING IN TRIBAL DEVELOPMENT II (3)</t>
  </si>
  <si>
    <t>NASP 2430 OMAHA LANGUAGE III (3)</t>
  </si>
  <si>
    <t>NASP 2440 OMAHA LANGUAGE IV (3)</t>
  </si>
  <si>
    <t>NASP 2530 DAKOTA LANGUAGE III (3)</t>
  </si>
  <si>
    <t>NASP 2540 DAKOTA LANGUAGE IV (3)</t>
  </si>
  <si>
    <t>NASP 2900 SPECIAL TOPICS (1-3) (Previously known as NAS 290)</t>
  </si>
  <si>
    <t>NASP 2990 INTERNSHIP (1-4) (Previously known as NAS 299)</t>
  </si>
  <si>
    <t>NATR 1010 INTRODUCTION TO NATURAL RESOURCES (3)</t>
  </si>
  <si>
    <t>NATR 2020 NATURAL RESOURCES MANAGEMENT (3)</t>
  </si>
  <si>
    <t>NATR 2900 SPECIAL TOPICS (1-3)</t>
  </si>
  <si>
    <t>NATR 2990 INTERNSHIP (1-4)</t>
  </si>
  <si>
    <t>NURA 1110 NURSE AIDE (4)</t>
  </si>
  <si>
    <t>NURA 1190 MEDICATION AIDE (3)</t>
  </si>
  <si>
    <t>NURA 2900 SPECIAL TOPICS (1-3)</t>
  </si>
  <si>
    <t>NURA 2990 INTERNSHIP (1-4)</t>
  </si>
  <si>
    <t>PHYS 1100/1104 PHYSICAL SCIENCE (4)</t>
  </si>
  <si>
    <t>PHYS 1200/1204 APPLIED PHYSICS (4)</t>
  </si>
  <si>
    <t>PHYS 2900 SPECIAL TOPICS (1-3) (Previously known as PHY 290)</t>
  </si>
  <si>
    <t>PHYS 2990 INTERNSHIP (1-4) (Previously known as PHY 299)</t>
  </si>
  <si>
    <t>POLS 1000 AMERICAN GOVERNMENT (3)</t>
  </si>
  <si>
    <t>POLS 2900 SPECIAL TOPICS (1-3)</t>
  </si>
  <si>
    <t>POLS 2990 INTERNSHIP (1-4)</t>
  </si>
  <si>
    <t>PSYC 1810 INTRODUCTION TO PSYCHOLOGY (3)</t>
  </si>
  <si>
    <t>PSYC 2000 HUMAN SEXUALITY (3)</t>
  </si>
  <si>
    <t>PSYC 2030 DEVELOPMENTAL PSYCHOLOGY (3)</t>
  </si>
  <si>
    <t>PSYC 2500 ABNORMAL PSYCHOLOGY (3)</t>
  </si>
  <si>
    <t>PSYC 2900 SPECIAL TOPICS (1-3) (Previously known as PSY 290)</t>
  </si>
  <si>
    <t>PSYC 2990 INTERNSHIP (1-4)</t>
  </si>
  <si>
    <t>SOCI 1010 INTRODUCTION TO SOCIOLOGY (3)</t>
  </si>
  <si>
    <t>SOCI 1400 INTRODUCTION TO CULTURAL ANTHROPOLOGY (3)</t>
  </si>
  <si>
    <t>SOCI 2880 STATISTICS FOR SOCIAL SCIENCES (3)</t>
  </si>
  <si>
    <t>SOCI 2900 SPECIAL TOPICS (1-3) (Previously known as SOC 290)</t>
  </si>
  <si>
    <t>SOCI 2990 INTERNSHIP (1-4)</t>
  </si>
  <si>
    <t>SPAN 1010 ELEMTENTARY SPANISH I (5)</t>
  </si>
  <si>
    <t>SPAN 1020 ELEMENTARY SPANISH II (5)</t>
  </si>
  <si>
    <t>SPAN 2010 INTERMEDIATE SPANISH I (3)</t>
  </si>
  <si>
    <t>SPAN 2020 INTERMEDIATE SPANISH II (3)</t>
  </si>
  <si>
    <t>SPAN 2900 SPECIAL TOPICS (1-3)</t>
  </si>
  <si>
    <t>SPAN 2990 SPECIAL TOPICS (1-4)</t>
  </si>
  <si>
    <t>SPCH 1110 PUBLIC SPEAKING (3)</t>
  </si>
  <si>
    <t>SPCH 2900 SPECIAL TOPICS (1-3) (Previously known as SPH 290)</t>
  </si>
  <si>
    <t>SPCH 2990 INTERNSHIP (1-4) (Previously known as SPH 299)</t>
  </si>
  <si>
    <t>THEA 1010 INTRO TO THEATRE (3)</t>
  </si>
  <si>
    <t>THEA 2900 SPECIAL TOPICS (1-3)</t>
  </si>
  <si>
    <t>THEA 2990 INTERNSHIP (1-4)</t>
  </si>
  <si>
    <t>WELD 1010 INTRODUCTION TO WELDING (3)</t>
  </si>
  <si>
    <t>WELD 2900 SPECIAL TOPICS (1-3)</t>
  </si>
  <si>
    <t>WELD 2990 INTERNSHIP (1-4)</t>
  </si>
  <si>
    <t>Advisors:</t>
  </si>
  <si>
    <t>Transfer</t>
  </si>
  <si>
    <t>P</t>
  </si>
  <si>
    <t>IP</t>
  </si>
  <si>
    <t>I</t>
  </si>
  <si>
    <t>Current</t>
  </si>
  <si>
    <t>Course not listed. Detail in comments (1 cr.)</t>
  </si>
  <si>
    <t>Course not listed. Detail in comments (2 cr.)</t>
  </si>
  <si>
    <t>Course not listed. Detail in comments (3 cr.)</t>
  </si>
  <si>
    <t>Course not listed. Detail in comments (4 cr.)</t>
  </si>
  <si>
    <t>Exempt from requirement. No credit. Detail in comments.</t>
  </si>
  <si>
    <t>ECED 1160, 2050, 2070</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</si>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</sst>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1"/>
      <name val="Book Antiqua"/>
      <family val="1"/>
    </font>
    <font>
      <b/>
      <sz val="18"/>
      <color theme="1"/>
      <name val="Book Antiqua"/>
      <family val="1"/>
    </font>
    <font>
      <b/>
      <sz val="10"/>
      <color theme="1"/>
      <name val="Book Antiqua"/>
      <family val="1"/>
    </font>
    <font>
      <sz val="10"/>
      <color theme="1"/>
      <name val="Times New Roman"/>
      <family val="1"/>
    </font>
    <font>
      <b/>
      <sz val="12"/>
      <color theme="1"/>
      <name val="Book Antiqua"/>
      <family val="1"/>
    </font>
    <font>
      <sz val="12"/>
      <color theme="1"/>
      <name val="Book Antiqua"/>
      <family val="1"/>
    </font>
    <font>
      <b/>
      <i/>
      <sz val="12"/>
      <color theme="1"/>
      <name val="Book Antiqua"/>
      <family val="1"/>
    </font>
    <font>
      <sz val="10"/>
      <color theme="1"/>
      <name val="Book Antiqua"/>
      <family val="1"/>
    </font>
    <font>
      <u/>
      <sz val="10"/>
      <color theme="1"/>
      <name val="Book Antiqua"/>
      <family val="1"/>
    </font>
    <font>
      <b/>
      <sz val="9"/>
      <color theme="1"/>
      <name val="Book Antiqua"/>
      <family val="1"/>
    </font>
    <font>
      <sz val="11"/>
      <color theme="1"/>
      <name val="Book Antiqua"/>
      <family val="1"/>
    </font>
    <font>
      <sz val="11"/>
      <color theme="0"/>
      <name val="Book Antiqua"/>
      <family val="1"/>
    </font>
    <font>
      <sz val="10"/>
      <color theme="0"/>
      <name val="Book Antiqua"/>
      <family val="1"/>
    </font>
    <font>
      <b/>
      <sz val="11"/>
      <color theme="1"/>
      <name val="Book Antiqua"/>
      <family val="1"/>
    </font>
    <font>
      <u/>
      <sz val="10"/>
      <color theme="1"/>
      <name val="Times New Roman"/>
      <family val="1"/>
    </font>
    <font>
      <sz val="11"/>
      <color theme="0"/>
      <name val="Calibri"/>
      <family val="2"/>
      <scheme val="minor"/>
    </font>
    <font>
      <sz val="10"/>
      <color rgb="FF00B0F0"/>
      <name val="Times New Roman"/>
      <family val="1"/>
    </font>
    <font>
      <sz val="10"/>
      <color rgb="FF000000"/>
      <name val="Times New Roman"/>
      <family val="1"/>
    </font>
    <font>
      <i/>
      <sz val="6"/>
      <color theme="1"/>
      <name val="Book Antiqua"/>
      <family val="1"/>
    </font>
  </fonts>
  <fills count="7">
    <fill>
      <patternFill patternType="none"/>
    </fill>
    <fill>
      <patternFill patternType="gray125"/>
    </fill>
    <fill>
      <patternFill patternType="solid">
        <fgColor rgb="FFE7E6E6"/>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FF"/>
        <bgColor indexed="64"/>
      </patternFill>
    </fill>
    <fill>
      <patternFill patternType="solid">
        <fgColor rgb="FFD9E1F2"/>
        <bgColor rgb="FFD9E1F2"/>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113">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Alignment="1">
      <alignment vertical="center"/>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xf>
    <xf numFmtId="0" fontId="8" fillId="0" borderId="1" xfId="0" applyFont="1" applyBorder="1" applyAlignment="1" applyProtection="1">
      <alignment horizontal="center" vertical="center" wrapText="1"/>
      <protection locked="0"/>
    </xf>
    <xf numFmtId="0" fontId="11" fillId="0" borderId="0" xfId="0" applyFont="1"/>
    <xf numFmtId="0" fontId="12" fillId="0" borderId="0" xfId="0" applyFont="1"/>
    <xf numFmtId="0" fontId="13" fillId="0" borderId="12" xfId="0" applyFont="1" applyBorder="1" applyAlignment="1">
      <alignment vertical="center"/>
    </xf>
    <xf numFmtId="0" fontId="15" fillId="0" borderId="0" xfId="0" applyFont="1" applyAlignment="1">
      <alignment vertical="center"/>
    </xf>
    <xf numFmtId="0" fontId="4" fillId="0" borderId="0" xfId="0" applyFont="1"/>
    <xf numFmtId="0" fontId="4" fillId="3" borderId="16" xfId="0" quotePrefix="1" applyFont="1" applyFill="1" applyBorder="1" applyAlignment="1">
      <alignment vertical="center"/>
    </xf>
    <xf numFmtId="0" fontId="4" fillId="0" borderId="16" xfId="0" quotePrefix="1" applyFont="1" applyBorder="1" applyAlignment="1">
      <alignment vertical="center"/>
    </xf>
    <xf numFmtId="0" fontId="14" fillId="0" borderId="1" xfId="0" applyFont="1" applyBorder="1" applyAlignment="1">
      <alignment vertical="center" wrapText="1"/>
    </xf>
    <xf numFmtId="0" fontId="8" fillId="0" borderId="4"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1" xfId="0" applyFont="1" applyFill="1" applyBorder="1" applyAlignment="1" applyProtection="1">
      <alignment horizontal="center" vertical="center" wrapText="1"/>
      <protection locked="0"/>
    </xf>
    <xf numFmtId="0" fontId="11" fillId="5" borderId="8" xfId="0" applyFont="1" applyFill="1" applyBorder="1"/>
    <xf numFmtId="0" fontId="17" fillId="0" borderId="0" xfId="0" applyFont="1" applyAlignment="1">
      <alignment vertical="center"/>
    </xf>
    <xf numFmtId="0" fontId="16" fillId="0" borderId="0" xfId="0" applyFont="1"/>
    <xf numFmtId="0" fontId="3" fillId="0" borderId="1" xfId="0" applyFont="1" applyBorder="1" applyAlignment="1">
      <alignment vertical="center" wrapText="1"/>
    </xf>
    <xf numFmtId="0" fontId="18" fillId="0" borderId="0" xfId="0" applyFont="1" applyAlignment="1">
      <alignment vertical="center"/>
    </xf>
    <xf numFmtId="0" fontId="18" fillId="6" borderId="0" xfId="0" applyFont="1" applyFill="1" applyAlignment="1">
      <alignment vertical="center"/>
    </xf>
    <xf numFmtId="0" fontId="4" fillId="6" borderId="0" xfId="0" applyFont="1" applyFill="1" applyAlignment="1">
      <alignment vertical="center"/>
    </xf>
    <xf numFmtId="0" fontId="19" fillId="0" borderId="0" xfId="0" applyFont="1"/>
    <xf numFmtId="0" fontId="0" fillId="0" borderId="8" xfId="0" applyBorder="1"/>
    <xf numFmtId="0" fontId="0" fillId="0" borderId="5" xfId="0" applyBorder="1"/>
    <xf numFmtId="0" fontId="0" fillId="0" borderId="14" xfId="0" applyBorder="1"/>
    <xf numFmtId="0" fontId="0" fillId="0" borderId="15" xfId="0" applyBorder="1"/>
    <xf numFmtId="0" fontId="0" fillId="0" borderId="13" xfId="0" applyBorder="1"/>
    <xf numFmtId="0" fontId="0" fillId="0" borderId="9" xfId="0" applyBorder="1"/>
    <xf numFmtId="0" fontId="0" fillId="0" borderId="6" xfId="0" applyBorder="1"/>
    <xf numFmtId="0" fontId="11" fillId="0" borderId="7" xfId="0" applyFont="1" applyBorder="1"/>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1" fillId="0" borderId="8" xfId="0" applyFont="1" applyBorder="1" applyAlignment="1">
      <alignment horizontal="center"/>
    </xf>
    <xf numFmtId="0" fontId="11" fillId="0" borderId="5" xfId="0" applyFont="1" applyBorder="1" applyAlignment="1">
      <alignment horizontal="center"/>
    </xf>
    <xf numFmtId="0" fontId="14"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4"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5" borderId="1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8" fillId="0" borderId="9" xfId="0" applyFont="1" applyBorder="1" applyAlignment="1">
      <alignment vertical="center" wrapText="1"/>
    </xf>
    <xf numFmtId="0" fontId="8"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0" borderId="1" xfId="0" applyFont="1" applyBorder="1" applyAlignment="1" applyProtection="1">
      <alignment horizontal="center"/>
      <protection locked="0"/>
    </xf>
    <xf numFmtId="0" fontId="5"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4" borderId="7"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0" fontId="11" fillId="4" borderId="15"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5" fillId="0" borderId="0" xfId="0" applyFont="1" applyAlignment="1">
      <alignment horizontal="center" vertical="center"/>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11" fillId="4" borderId="1" xfId="0" applyFont="1" applyFill="1" applyBorder="1" applyAlignment="1" applyProtection="1">
      <alignment horizontal="center" vertical="center" wrapText="1"/>
      <protection locked="0"/>
    </xf>
  </cellXfs>
  <cellStyles count="1">
    <cellStyle name="Normal" xfId="0" builtinId="0"/>
  </cellStyles>
  <dxfs count="45">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ill>
        <patternFill>
          <bgColor rgb="FFFFFF00"/>
        </patternFill>
      </fill>
    </dxf>
    <dxf>
      <fill>
        <patternFill>
          <bgColor rgb="FF92D050"/>
        </patternFill>
      </fill>
    </dxf>
    <dxf>
      <fill>
        <patternFill>
          <bgColor rgb="FFFFFF00"/>
        </patternFill>
      </fill>
    </dxf>
    <dxf>
      <fill>
        <patternFill>
          <bgColor rgb="FF92D050"/>
        </patternFill>
      </fill>
    </dxf>
    <dxf>
      <font>
        <color theme="1"/>
      </font>
      <fill>
        <gradientFill type="path" left="0.5" right="0.5" top="0.5" bottom="0.5">
          <stop position="0">
            <color theme="0"/>
          </stop>
          <stop position="1">
            <color rgb="FF00CC00"/>
          </stop>
        </gradientFill>
      </fill>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general" vertical="center" textRotation="0" wrapText="0" indent="0" justifyLastLine="0" shrinkToFit="0" readingOrder="0"/>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436562</xdr:colOff>
      <xdr:row>0</xdr:row>
      <xdr:rowOff>0</xdr:rowOff>
    </xdr:from>
    <xdr:to>
      <xdr:col>7</xdr:col>
      <xdr:colOff>287255</xdr:colOff>
      <xdr:row>4</xdr:row>
      <xdr:rowOff>144937</xdr:rowOff>
    </xdr:to>
    <xdr:pic>
      <xdr:nvPicPr>
        <xdr:cNvPr id="2" name="Picture 1" descr="NICC logo hea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562" y="0"/>
          <a:ext cx="5982411" cy="1058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xdr:row>
      <xdr:rowOff>0</xdr:rowOff>
    </xdr:from>
    <xdr:to>
      <xdr:col>7</xdr:col>
      <xdr:colOff>581025</xdr:colOff>
      <xdr:row>3</xdr:row>
      <xdr:rowOff>104775</xdr:rowOff>
    </xdr:to>
    <xdr:pic>
      <xdr:nvPicPr>
        <xdr:cNvPr id="2" name="Picture 1" descr="NICC logo header">
          <a:extLst>
            <a:ext uri="{FF2B5EF4-FFF2-40B4-BE49-F238E27FC236}">
              <a16:creationId xmlns:a16="http://schemas.microsoft.com/office/drawing/2014/main" id="{0598577A-F7CD-4A14-81E2-5ACD37B062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38125"/>
          <a:ext cx="5334000" cy="8858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8</xdr:col>
      <xdr:colOff>295275</xdr:colOff>
      <xdr:row>4</xdr:row>
      <xdr:rowOff>66675</xdr:rowOff>
    </xdr:to>
    <xdr:pic>
      <xdr:nvPicPr>
        <xdr:cNvPr id="2" name="Picture 1" descr="NICC logo header">
          <a:extLst>
            <a:ext uri="{FF2B5EF4-FFF2-40B4-BE49-F238E27FC236}">
              <a16:creationId xmlns:a16="http://schemas.microsoft.com/office/drawing/2014/main" id="{A65EE0ED-E799-40BA-8B66-6BD1C10CDF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0"/>
          <a:ext cx="5762625" cy="101917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8EEA4-98DF-4918-88ED-D295B6001545}" name="Table1" displayName="Table1" ref="A1:AC265" headerRowCount="0" totalsRowShown="0" headerRowDxfId="44" dataDxfId="43">
  <tableColumns count="29">
    <tableColumn id="1" xr3:uid="{70B3F493-6AB9-4A87-8BE5-CACA41DE53C0}" name="Column1" dataDxfId="42"/>
    <tableColumn id="3" xr3:uid="{5749BD1D-2BF0-452C-B805-997BCCA6B833}" name="Column2" dataDxfId="41"/>
    <tableColumn id="2" xr3:uid="{D356BF7B-3B82-437B-B786-6864F9E5FA4A}" name="Column3" dataDxfId="40">
      <calculatedColumnFormula>A176:C176</calculatedColumnFormula>
    </tableColumn>
    <tableColumn id="4" xr3:uid="{DBADA509-1775-46A6-BC1C-BE7FF6B71B46}" name="Column4" dataDxfId="39"/>
    <tableColumn id="5" xr3:uid="{A56D0E39-8EC1-49A5-A591-161484141430}" name="Column5" dataDxfId="38"/>
    <tableColumn id="6" xr3:uid="{12B9F781-C372-44C4-9B3C-A07CAB00E766}" name="Column6" dataDxfId="37"/>
    <tableColumn id="7" xr3:uid="{F67BFE6A-BFA6-435A-A756-69C1C1AA7BC1}" name="Column7" dataDxfId="36"/>
    <tableColumn id="8" xr3:uid="{CD062CF7-374A-4189-A4C3-DE16D0E11BC4}" name="Column8" dataDxfId="35"/>
    <tableColumn id="9" xr3:uid="{D0964F92-C93C-423E-89CC-4F2A68106EA6}" name="Column9" dataDxfId="34"/>
    <tableColumn id="10" xr3:uid="{8E36F73F-323B-4FB0-9063-863DB8AD52E1}" name="Column10" dataDxfId="33"/>
    <tableColumn id="11" xr3:uid="{8FAD7DFD-46AB-451F-A2A9-849BBAA9FFFB}" name="Column11" dataDxfId="32"/>
    <tableColumn id="12" xr3:uid="{CD57F192-3D0F-49D7-B46D-486607CF50C6}" name="Column12" dataDxfId="31"/>
    <tableColumn id="13" xr3:uid="{337C418B-4C3B-41DB-8A1A-6783DB6F911B}" name="Column13" dataDxfId="30"/>
    <tableColumn id="14" xr3:uid="{F10A2D3D-5BFA-4622-A2AD-9AA0524EC5DC}" name="Column14" dataDxfId="29"/>
    <tableColumn id="15" xr3:uid="{6A1F425F-412D-4D10-B95D-68742E32D035}" name="Column15" dataDxfId="28"/>
    <tableColumn id="16" xr3:uid="{448EACC3-982E-49AC-84C7-ECDC81888A36}" name="Column16" dataDxfId="27"/>
    <tableColumn id="17" xr3:uid="{042D0252-3261-411D-AB65-E4C94B8EA4B3}" name="Column17" dataDxfId="26"/>
    <tableColumn id="18" xr3:uid="{D4385DDD-6681-4488-99CC-DFD10DCB814B}" name="Column18" dataDxfId="25"/>
    <tableColumn id="19" xr3:uid="{FCB24AD0-A2A0-489E-9D32-E41764D1A54A}" name="Column19" dataDxfId="24"/>
    <tableColumn id="20" xr3:uid="{1F2B3C72-D050-4C7C-8C66-C0DBE0984655}" name="Column20" dataDxfId="23"/>
    <tableColumn id="21" xr3:uid="{45092B2E-27F6-488B-9939-246A1635D692}" name="Column21" dataDxfId="22"/>
    <tableColumn id="22" xr3:uid="{7780D0A5-CBFD-4742-BF03-5672E9C2BF8C}" name="Column22" dataDxfId="21"/>
    <tableColumn id="29" xr3:uid="{B8337417-7A6B-482B-9F13-8390FEB5AE94}" name="Column27" dataDxfId="20"/>
    <tableColumn id="30" xr3:uid="{62700259-0CC0-4136-B1BD-2BA180334D98}" name="Column28" dataDxfId="19"/>
    <tableColumn id="27" xr3:uid="{E70DBC45-E69B-4F4F-B474-64798BEC17FE}" name="Column29" dataDxfId="18"/>
    <tableColumn id="28" xr3:uid="{1153A3EC-F779-4816-9ED0-AEDD5B22AC20}" name="Column30" dataDxfId="17"/>
    <tableColumn id="31" xr3:uid="{C46DD10D-7FEC-432D-A1BE-DE1B0F1AD493}" name="Column31" headerRowDxfId="16" dataDxfId="15"/>
    <tableColumn id="32" xr3:uid="{58CAED49-86A0-470B-8078-AC8100FC468B}" name="Column32" headerRowDxfId="14" dataDxfId="13"/>
    <tableColumn id="23" xr3:uid="{5AEC4C60-621F-4047-9893-498C0726B150}" name="Column23" headerRowDxfId="12"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030F-E200-4CA2-A9D3-6AFFE2B8F4A2}">
  <sheetPr codeName="Sheet1">
    <pageSetUpPr fitToPage="1"/>
  </sheetPr>
  <dimension ref="A1:J54"/>
  <sheetViews>
    <sheetView view="pageLayout" topLeftCell="A48" zoomScale="130" zoomScaleNormal="115" zoomScaleSheetLayoutView="79" zoomScalePageLayoutView="130" workbookViewId="0">
      <selection activeCell="G34" sqref="G34:G45"/>
    </sheetView>
  </sheetViews>
  <sheetFormatPr defaultColWidth="8.5703125" defaultRowHeight="16.5" x14ac:dyDescent="0.3"/>
  <cols>
    <col min="1" max="1" width="10" style="13" customWidth="1"/>
    <col min="2" max="2" width="15.85546875" style="13" customWidth="1"/>
    <col min="3" max="3" width="19.7109375" style="13" customWidth="1"/>
    <col min="4" max="4" width="14.42578125" style="13" customWidth="1"/>
    <col min="5" max="5" width="11.85546875" style="13" customWidth="1"/>
    <col min="6" max="6" width="7" style="13" customWidth="1"/>
    <col min="7" max="7" width="8.85546875" style="13" customWidth="1"/>
    <col min="8" max="8" width="6.42578125" style="13" customWidth="1"/>
    <col min="9" max="9" width="7.42578125" style="13" customWidth="1"/>
    <col min="10" max="10" width="10" style="14" customWidth="1"/>
    <col min="11" max="16384" width="8.5703125" style="13"/>
  </cols>
  <sheetData>
    <row r="1" spans="1:10" ht="18.75" x14ac:dyDescent="0.3">
      <c r="A1" s="1"/>
      <c r="H1" s="34"/>
    </row>
    <row r="2" spans="1:10" ht="18.75" x14ac:dyDescent="0.3">
      <c r="A2" s="1"/>
    </row>
    <row r="3" spans="1:10" ht="18.75" x14ac:dyDescent="0.3">
      <c r="A3" s="1"/>
    </row>
    <row r="4" spans="1:10" ht="18.75" x14ac:dyDescent="0.3">
      <c r="A4" s="80" t="s">
        <v>0</v>
      </c>
      <c r="B4" s="80"/>
      <c r="C4" s="80"/>
      <c r="D4" s="80"/>
      <c r="E4" s="80"/>
      <c r="F4" s="80"/>
      <c r="G4" s="80"/>
      <c r="H4" s="80"/>
      <c r="I4" s="80"/>
    </row>
    <row r="5" spans="1:10" ht="23.25" x14ac:dyDescent="0.3">
      <c r="A5" s="81" t="s">
        <v>1</v>
      </c>
      <c r="B5" s="81"/>
      <c r="C5" s="81"/>
      <c r="D5" s="81"/>
      <c r="E5" s="81"/>
      <c r="F5" s="81"/>
      <c r="G5" s="81"/>
      <c r="H5" s="81"/>
      <c r="I5" s="81"/>
    </row>
    <row r="6" spans="1:10" ht="10.7" customHeight="1" thickBot="1" x14ac:dyDescent="0.35">
      <c r="A6" s="2"/>
    </row>
    <row r="7" spans="1:10" ht="15.6" customHeight="1" x14ac:dyDescent="0.3">
      <c r="A7" s="7" t="s">
        <v>2</v>
      </c>
      <c r="B7" s="68"/>
      <c r="C7" s="68"/>
      <c r="D7" s="3"/>
      <c r="E7" s="30" t="s">
        <v>3</v>
      </c>
      <c r="F7" s="90"/>
      <c r="G7" s="90"/>
      <c r="H7" s="90"/>
      <c r="I7" s="90"/>
    </row>
    <row r="8" spans="1:10" ht="15.6" customHeight="1" x14ac:dyDescent="0.3">
      <c r="A8" s="7" t="s">
        <v>4</v>
      </c>
      <c r="B8" s="67"/>
      <c r="C8" s="68"/>
      <c r="D8" s="3"/>
      <c r="E8" s="7" t="s">
        <v>356</v>
      </c>
      <c r="F8" s="90"/>
      <c r="G8" s="90"/>
      <c r="H8" s="90"/>
      <c r="I8" s="90"/>
    </row>
    <row r="9" spans="1:10" ht="12.6" customHeight="1" x14ac:dyDescent="0.3">
      <c r="A9" s="4"/>
    </row>
    <row r="10" spans="1:10" ht="43.5" customHeight="1" thickBot="1" x14ac:dyDescent="0.35">
      <c r="A10" s="82" t="s">
        <v>5</v>
      </c>
      <c r="B10" s="82"/>
      <c r="C10" s="82"/>
      <c r="D10" s="82"/>
      <c r="E10" s="82"/>
      <c r="F10" s="82"/>
      <c r="G10" s="82"/>
      <c r="H10" s="82"/>
      <c r="I10" s="82"/>
    </row>
    <row r="11" spans="1:10" ht="18.600000000000001" customHeight="1" x14ac:dyDescent="0.3">
      <c r="A11" s="84" t="s">
        <v>6</v>
      </c>
      <c r="B11" s="85"/>
      <c r="C11" s="85"/>
      <c r="D11" s="85"/>
      <c r="E11" s="85"/>
      <c r="F11" s="85"/>
      <c r="G11" s="85"/>
      <c r="H11" s="85"/>
      <c r="I11" s="86"/>
    </row>
    <row r="12" spans="1:10" ht="16.5" customHeight="1" thickBot="1" x14ac:dyDescent="0.35">
      <c r="A12" s="87" t="s">
        <v>7</v>
      </c>
      <c r="B12" s="88"/>
      <c r="C12" s="88"/>
      <c r="D12" s="88"/>
      <c r="E12" s="88"/>
      <c r="F12" s="88"/>
      <c r="G12" s="88"/>
      <c r="H12" s="88"/>
      <c r="I12" s="89"/>
    </row>
    <row r="13" spans="1:10" ht="31.5" customHeight="1" x14ac:dyDescent="0.3">
      <c r="A13" s="69" t="s">
        <v>8</v>
      </c>
      <c r="B13" s="69" t="s">
        <v>9</v>
      </c>
      <c r="C13" s="69" t="s">
        <v>10</v>
      </c>
      <c r="D13" s="74" t="s">
        <v>11</v>
      </c>
      <c r="E13" s="75"/>
      <c r="F13" s="76"/>
      <c r="G13" s="74" t="s">
        <v>12</v>
      </c>
      <c r="H13" s="76"/>
      <c r="I13" s="69" t="s">
        <v>13</v>
      </c>
    </row>
    <row r="14" spans="1:10" ht="15" customHeight="1" thickBot="1" x14ac:dyDescent="0.35">
      <c r="A14" s="70"/>
      <c r="B14" s="70"/>
      <c r="C14" s="70"/>
      <c r="D14" s="77"/>
      <c r="E14" s="78"/>
      <c r="F14" s="79"/>
      <c r="G14" s="9" t="s">
        <v>14</v>
      </c>
      <c r="H14" s="10" t="s">
        <v>15</v>
      </c>
      <c r="I14" s="70"/>
    </row>
    <row r="15" spans="1:10" ht="40.5" x14ac:dyDescent="0.3">
      <c r="A15" s="62" t="s">
        <v>16</v>
      </c>
      <c r="B15" s="25" t="s">
        <v>17</v>
      </c>
      <c r="C15" s="6" t="s">
        <v>18</v>
      </c>
      <c r="D15" s="71" t="s">
        <v>19</v>
      </c>
      <c r="E15" s="72"/>
      <c r="F15" s="73"/>
      <c r="G15" s="21" t="s">
        <v>20</v>
      </c>
      <c r="H15" s="12"/>
      <c r="I15" s="12" t="s">
        <v>20</v>
      </c>
      <c r="J15" s="15">
        <f>VLOOKUP(D15,listdata!$A:$B,2,FALSE)</f>
        <v>0</v>
      </c>
    </row>
    <row r="16" spans="1:10" ht="54" customHeight="1" x14ac:dyDescent="0.3">
      <c r="A16" s="62"/>
      <c r="B16" s="25" t="s">
        <v>21</v>
      </c>
      <c r="C16" s="6" t="s">
        <v>22</v>
      </c>
      <c r="D16" s="71" t="s">
        <v>19</v>
      </c>
      <c r="E16" s="72"/>
      <c r="F16" s="73"/>
      <c r="G16" s="21" t="s">
        <v>20</v>
      </c>
      <c r="H16" s="12"/>
      <c r="I16" s="12" t="s">
        <v>20</v>
      </c>
      <c r="J16" s="15">
        <f>VLOOKUP(D16,listdata!$A:$B,2,FALSE)</f>
        <v>0</v>
      </c>
    </row>
    <row r="17" spans="1:10" ht="25.15" customHeight="1" x14ac:dyDescent="0.3">
      <c r="A17" s="62" t="s">
        <v>23</v>
      </c>
      <c r="B17" s="83" t="s">
        <v>24</v>
      </c>
      <c r="C17" s="6" t="s">
        <v>25</v>
      </c>
      <c r="D17" s="43" t="s">
        <v>19</v>
      </c>
      <c r="E17" s="44"/>
      <c r="F17" s="45"/>
      <c r="G17" s="21" t="s">
        <v>20</v>
      </c>
      <c r="H17" s="12"/>
      <c r="I17" s="26" t="s">
        <v>20</v>
      </c>
      <c r="J17" s="15">
        <f>VLOOKUP(D17,listdata!$A:$B,2,FALSE)</f>
        <v>0</v>
      </c>
    </row>
    <row r="18" spans="1:10" ht="25.15" customHeight="1" x14ac:dyDescent="0.3">
      <c r="A18" s="62"/>
      <c r="B18" s="83"/>
      <c r="C18" s="6" t="s">
        <v>26</v>
      </c>
      <c r="D18" s="43" t="s">
        <v>19</v>
      </c>
      <c r="E18" s="44"/>
      <c r="F18" s="45"/>
      <c r="G18" s="21" t="s">
        <v>20</v>
      </c>
      <c r="H18" s="12"/>
      <c r="I18" s="12" t="s">
        <v>20</v>
      </c>
      <c r="J18" s="15">
        <f>VLOOKUP(D18,listdata!$A:$B,2,FALSE)</f>
        <v>0</v>
      </c>
    </row>
    <row r="19" spans="1:10" ht="43.15" customHeight="1" x14ac:dyDescent="0.3">
      <c r="A19" s="62"/>
      <c r="B19" s="25" t="s">
        <v>27</v>
      </c>
      <c r="C19" s="6" t="s">
        <v>28</v>
      </c>
      <c r="D19" s="43" t="s">
        <v>19</v>
      </c>
      <c r="E19" s="44"/>
      <c r="F19" s="45"/>
      <c r="G19" s="21" t="s">
        <v>20</v>
      </c>
      <c r="H19" s="12"/>
      <c r="I19" s="26" t="s">
        <v>20</v>
      </c>
      <c r="J19" s="15">
        <f>VLOOKUP(D19,listdata!$A:$B,2,FALSE)</f>
        <v>0</v>
      </c>
    </row>
    <row r="20" spans="1:10" ht="43.15" customHeight="1" x14ac:dyDescent="0.3">
      <c r="A20" s="62" t="s">
        <v>29</v>
      </c>
      <c r="B20" s="25" t="s">
        <v>30</v>
      </c>
      <c r="C20" s="6" t="s">
        <v>31</v>
      </c>
      <c r="D20" s="43" t="s">
        <v>19</v>
      </c>
      <c r="E20" s="44"/>
      <c r="F20" s="45"/>
      <c r="G20" s="21" t="s">
        <v>20</v>
      </c>
      <c r="H20" s="12"/>
      <c r="I20" s="12" t="s">
        <v>20</v>
      </c>
      <c r="J20" s="15">
        <f>VLOOKUP(D20,listdata!$A:$B,2,FALSE)</f>
        <v>0</v>
      </c>
    </row>
    <row r="21" spans="1:10" ht="81" customHeight="1" x14ac:dyDescent="0.3">
      <c r="A21" s="62"/>
      <c r="B21" s="25" t="s">
        <v>32</v>
      </c>
      <c r="C21" s="6" t="s">
        <v>33</v>
      </c>
      <c r="D21" s="43" t="s">
        <v>19</v>
      </c>
      <c r="E21" s="44"/>
      <c r="F21" s="45"/>
      <c r="G21" s="21" t="s">
        <v>20</v>
      </c>
      <c r="H21" s="12"/>
      <c r="I21" s="12" t="s">
        <v>20</v>
      </c>
      <c r="J21" s="15">
        <f>VLOOKUP(D21,listdata!$A:$B,2,FALSE)</f>
        <v>0</v>
      </c>
    </row>
    <row r="22" spans="1:10" ht="167.25" customHeight="1" x14ac:dyDescent="0.3">
      <c r="A22" s="62"/>
      <c r="B22" s="25" t="s">
        <v>34</v>
      </c>
      <c r="C22" s="6" t="s">
        <v>35</v>
      </c>
      <c r="D22" s="43" t="s">
        <v>19</v>
      </c>
      <c r="E22" s="44"/>
      <c r="F22" s="45"/>
      <c r="G22" s="21" t="s">
        <v>20</v>
      </c>
      <c r="H22" s="12"/>
      <c r="I22" s="12" t="s">
        <v>20</v>
      </c>
      <c r="J22" s="15">
        <f>VLOOKUP(D22,listdata!$A:$B,2,FALSE)</f>
        <v>0</v>
      </c>
    </row>
    <row r="23" spans="1:10" ht="60.75" customHeight="1" x14ac:dyDescent="0.3">
      <c r="A23" s="63" t="s">
        <v>36</v>
      </c>
      <c r="B23" s="25" t="s">
        <v>37</v>
      </c>
      <c r="C23" s="6" t="s">
        <v>38</v>
      </c>
      <c r="D23" s="43" t="s">
        <v>19</v>
      </c>
      <c r="E23" s="44"/>
      <c r="F23" s="45"/>
      <c r="G23" s="21" t="s">
        <v>20</v>
      </c>
      <c r="H23" s="12"/>
      <c r="I23" s="26" t="s">
        <v>20</v>
      </c>
      <c r="J23" s="15">
        <f>VLOOKUP(D23,listdata!$A:$B,2,FALSE)</f>
        <v>0</v>
      </c>
    </row>
    <row r="24" spans="1:10" ht="43.15" customHeight="1" x14ac:dyDescent="0.3">
      <c r="A24" s="64"/>
      <c r="B24" s="25" t="s">
        <v>39</v>
      </c>
      <c r="C24" s="25" t="s">
        <v>367</v>
      </c>
      <c r="D24" s="43" t="s">
        <v>19</v>
      </c>
      <c r="E24" s="44"/>
      <c r="F24" s="45"/>
      <c r="G24" s="21" t="s">
        <v>20</v>
      </c>
      <c r="H24" s="12"/>
      <c r="I24" s="12" t="s">
        <v>20</v>
      </c>
      <c r="J24" s="15">
        <f>VLOOKUP(D24,listdata!$A:$B,2,FALSE)</f>
        <v>0</v>
      </c>
    </row>
    <row r="25" spans="1:10" ht="18" customHeight="1" x14ac:dyDescent="0.3">
      <c r="A25" s="62" t="s">
        <v>40</v>
      </c>
      <c r="B25" s="65" t="s">
        <v>41</v>
      </c>
      <c r="C25" s="25" t="s">
        <v>69</v>
      </c>
      <c r="D25" s="43"/>
      <c r="E25" s="44"/>
      <c r="F25" s="45"/>
      <c r="G25" s="21" t="s">
        <v>20</v>
      </c>
      <c r="H25" s="12"/>
      <c r="I25" s="12" t="s">
        <v>20</v>
      </c>
      <c r="J25" s="15" t="e">
        <f>VLOOKUP(D25,listdata!$A:$B,2,FALSE)</f>
        <v>#N/A</v>
      </c>
    </row>
    <row r="26" spans="1:10" ht="33.75" customHeight="1" x14ac:dyDescent="0.3">
      <c r="A26" s="62"/>
      <c r="B26" s="66"/>
      <c r="C26" s="25" t="s">
        <v>42</v>
      </c>
      <c r="D26" s="43" t="s">
        <v>19</v>
      </c>
      <c r="E26" s="44"/>
      <c r="F26" s="45"/>
      <c r="G26" s="21" t="s">
        <v>20</v>
      </c>
      <c r="H26" s="12"/>
      <c r="I26" s="12" t="s">
        <v>20</v>
      </c>
      <c r="J26" s="15">
        <f>VLOOKUP(D26,listdata!$A:$B,2,FALSE)</f>
        <v>0</v>
      </c>
    </row>
    <row r="27" spans="1:10" ht="29.1" customHeight="1" x14ac:dyDescent="0.3">
      <c r="A27" s="62"/>
      <c r="B27" s="65" t="s">
        <v>43</v>
      </c>
      <c r="C27" s="25" t="s">
        <v>44</v>
      </c>
      <c r="D27" s="43"/>
      <c r="E27" s="44"/>
      <c r="F27" s="45"/>
      <c r="G27" s="21" t="s">
        <v>20</v>
      </c>
      <c r="H27" s="12"/>
      <c r="I27" s="12" t="s">
        <v>20</v>
      </c>
      <c r="J27" s="15" t="e">
        <f>VLOOKUP(D27,listdata!$A:$B,2,FALSE)</f>
        <v>#N/A</v>
      </c>
    </row>
    <row r="28" spans="1:10" ht="57" customHeight="1" x14ac:dyDescent="0.3">
      <c r="A28" s="62"/>
      <c r="B28" s="66"/>
      <c r="C28" s="25" t="s">
        <v>45</v>
      </c>
      <c r="D28" s="43" t="s">
        <v>19</v>
      </c>
      <c r="E28" s="44"/>
      <c r="F28" s="45"/>
      <c r="G28" s="21" t="s">
        <v>20</v>
      </c>
      <c r="H28" s="12"/>
      <c r="I28" s="12" t="s">
        <v>20</v>
      </c>
      <c r="J28" s="15">
        <f>VLOOKUP(D28,listdata!$A:$B,2,FALSE)</f>
        <v>0</v>
      </c>
    </row>
    <row r="29" spans="1:10" ht="44.25" customHeight="1" thickBot="1" x14ac:dyDescent="0.35">
      <c r="A29" s="56" t="s">
        <v>46</v>
      </c>
      <c r="B29" s="57"/>
      <c r="C29" s="58"/>
      <c r="D29" s="56">
        <f>_xlfn.AGGREGATE(9,6,J15:J28)</f>
        <v>0</v>
      </c>
      <c r="E29" s="57"/>
      <c r="F29" s="57"/>
      <c r="G29" s="57"/>
      <c r="H29" s="57"/>
      <c r="I29" s="58"/>
    </row>
    <row r="30" spans="1:10" ht="12" customHeight="1" thickBot="1" x14ac:dyDescent="0.35">
      <c r="A30" s="5"/>
    </row>
    <row r="31" spans="1:10" ht="18.600000000000001" customHeight="1" thickBot="1" x14ac:dyDescent="0.35">
      <c r="A31" s="56" t="s">
        <v>47</v>
      </c>
      <c r="B31" s="57"/>
      <c r="C31" s="57"/>
      <c r="D31" s="57"/>
      <c r="E31" s="57"/>
      <c r="F31" s="57"/>
      <c r="G31" s="57"/>
      <c r="H31" s="57"/>
      <c r="I31" s="58"/>
    </row>
    <row r="32" spans="1:10" x14ac:dyDescent="0.3">
      <c r="A32" s="50" t="s">
        <v>48</v>
      </c>
      <c r="B32" s="51"/>
      <c r="C32" s="51"/>
      <c r="D32" s="51"/>
      <c r="E32" s="51"/>
      <c r="F32" s="52"/>
      <c r="G32" s="59" t="s">
        <v>12</v>
      </c>
      <c r="H32" s="60"/>
      <c r="I32" s="61" t="s">
        <v>13</v>
      </c>
    </row>
    <row r="33" spans="1:10" ht="17.25" thickBot="1" x14ac:dyDescent="0.35">
      <c r="A33" s="53"/>
      <c r="B33" s="54"/>
      <c r="C33" s="54"/>
      <c r="D33" s="54"/>
      <c r="E33" s="54"/>
      <c r="F33" s="55"/>
      <c r="G33" s="9" t="s">
        <v>14</v>
      </c>
      <c r="H33" s="10" t="s">
        <v>15</v>
      </c>
      <c r="I33" s="55"/>
    </row>
    <row r="34" spans="1:10" ht="15.6" customHeight="1" x14ac:dyDescent="0.3">
      <c r="A34" s="101" t="s">
        <v>49</v>
      </c>
      <c r="B34" s="102"/>
      <c r="C34" s="44" t="s">
        <v>19</v>
      </c>
      <c r="D34" s="44"/>
      <c r="E34" s="44"/>
      <c r="F34" s="45"/>
      <c r="G34" s="21" t="s">
        <v>20</v>
      </c>
      <c r="H34" s="12"/>
      <c r="I34" s="12" t="s">
        <v>20</v>
      </c>
      <c r="J34" s="14" t="e">
        <f>'CDA Inf&amp;Tod'!J14=VLOOKUP(C34,listdata!$A:$B,2,FALSE)</f>
        <v>#N/A</v>
      </c>
    </row>
    <row r="35" spans="1:10" ht="15.6" customHeight="1" x14ac:dyDescent="0.3">
      <c r="A35" s="103"/>
      <c r="B35" s="104"/>
      <c r="C35" s="44" t="s">
        <v>19</v>
      </c>
      <c r="D35" s="44"/>
      <c r="E35" s="44"/>
      <c r="F35" s="45"/>
      <c r="G35" s="21" t="s">
        <v>20</v>
      </c>
      <c r="H35" s="12"/>
      <c r="I35" s="12" t="s">
        <v>20</v>
      </c>
      <c r="J35" s="14">
        <f>VLOOKUP(C35,listdata!$A:$B,2,FALSE)</f>
        <v>0</v>
      </c>
    </row>
    <row r="36" spans="1:10" ht="15.6" customHeight="1" x14ac:dyDescent="0.3">
      <c r="A36" s="103"/>
      <c r="B36" s="104"/>
      <c r="C36" s="44" t="s">
        <v>19</v>
      </c>
      <c r="D36" s="44"/>
      <c r="E36" s="44"/>
      <c r="F36" s="45"/>
      <c r="G36" s="21" t="s">
        <v>20</v>
      </c>
      <c r="H36" s="12"/>
      <c r="I36" s="12" t="s">
        <v>20</v>
      </c>
      <c r="J36" s="14">
        <f>VLOOKUP(C36,listdata!$A:$B,2,FALSE)</f>
        <v>0</v>
      </c>
    </row>
    <row r="37" spans="1:10" ht="15.6" customHeight="1" x14ac:dyDescent="0.3">
      <c r="A37" s="103"/>
      <c r="B37" s="104"/>
      <c r="C37" s="44" t="s">
        <v>19</v>
      </c>
      <c r="D37" s="44"/>
      <c r="E37" s="44"/>
      <c r="F37" s="45"/>
      <c r="G37" s="21" t="s">
        <v>20</v>
      </c>
      <c r="H37" s="12"/>
      <c r="I37" s="12" t="s">
        <v>20</v>
      </c>
      <c r="J37" s="14">
        <f>VLOOKUP(C37,listdata!$A:$B,2,FALSE)</f>
        <v>0</v>
      </c>
    </row>
    <row r="38" spans="1:10" ht="15.6" customHeight="1" x14ac:dyDescent="0.3">
      <c r="A38" s="103"/>
      <c r="B38" s="104"/>
      <c r="C38" s="44" t="s">
        <v>19</v>
      </c>
      <c r="D38" s="44"/>
      <c r="E38" s="44"/>
      <c r="F38" s="45"/>
      <c r="G38" s="21" t="s">
        <v>20</v>
      </c>
      <c r="H38" s="12"/>
      <c r="I38" s="12" t="s">
        <v>20</v>
      </c>
      <c r="J38" s="14">
        <f>VLOOKUP(C38,listdata!$A:$B,2,FALSE)</f>
        <v>0</v>
      </c>
    </row>
    <row r="39" spans="1:10" ht="15.6" customHeight="1" x14ac:dyDescent="0.3">
      <c r="A39" s="103"/>
      <c r="B39" s="104"/>
      <c r="C39" s="44" t="s">
        <v>19</v>
      </c>
      <c r="D39" s="44"/>
      <c r="E39" s="44"/>
      <c r="F39" s="45"/>
      <c r="G39" s="21" t="s">
        <v>20</v>
      </c>
      <c r="H39" s="12"/>
      <c r="I39" s="12" t="s">
        <v>20</v>
      </c>
      <c r="J39" s="14">
        <f>VLOOKUP(C39,listdata!$A:$B,2,FALSE)</f>
        <v>0</v>
      </c>
    </row>
    <row r="40" spans="1:10" ht="15.6" customHeight="1" x14ac:dyDescent="0.3">
      <c r="A40" s="103"/>
      <c r="B40" s="104"/>
      <c r="C40" s="44" t="s">
        <v>19</v>
      </c>
      <c r="D40" s="44"/>
      <c r="E40" s="44"/>
      <c r="F40" s="45"/>
      <c r="G40" s="21" t="s">
        <v>20</v>
      </c>
      <c r="H40" s="12"/>
      <c r="I40" s="12" t="s">
        <v>20</v>
      </c>
      <c r="J40" s="14">
        <f>VLOOKUP(C40,listdata!$A:$B,2,FALSE)</f>
        <v>0</v>
      </c>
    </row>
    <row r="41" spans="1:10" ht="15.6" customHeight="1" x14ac:dyDescent="0.3">
      <c r="A41" s="103"/>
      <c r="B41" s="104"/>
      <c r="C41" s="44" t="s">
        <v>19</v>
      </c>
      <c r="D41" s="44"/>
      <c r="E41" s="44"/>
      <c r="F41" s="45"/>
      <c r="G41" s="21" t="s">
        <v>20</v>
      </c>
      <c r="H41" s="12"/>
      <c r="I41" s="12" t="s">
        <v>20</v>
      </c>
      <c r="J41" s="14">
        <f>VLOOKUP(C41,listdata!$A:$B,2,FALSE)</f>
        <v>0</v>
      </c>
    </row>
    <row r="42" spans="1:10" ht="15.6" customHeight="1" thickBot="1" x14ac:dyDescent="0.35">
      <c r="A42" s="103"/>
      <c r="B42" s="104"/>
      <c r="C42" s="44" t="s">
        <v>19</v>
      </c>
      <c r="D42" s="44"/>
      <c r="E42" s="44"/>
      <c r="F42" s="45"/>
      <c r="G42" s="21" t="s">
        <v>20</v>
      </c>
      <c r="H42" s="12"/>
      <c r="I42" s="12" t="s">
        <v>20</v>
      </c>
      <c r="J42" s="14">
        <f>VLOOKUP(C42,listdata!$A:$B,2,FALSE)</f>
        <v>0</v>
      </c>
    </row>
    <row r="43" spans="1:10" ht="15.6" customHeight="1" thickBot="1" x14ac:dyDescent="0.35">
      <c r="A43" s="103"/>
      <c r="B43" s="104"/>
      <c r="C43" s="44" t="s">
        <v>19</v>
      </c>
      <c r="D43" s="44"/>
      <c r="E43" s="44"/>
      <c r="F43" s="45"/>
      <c r="G43" s="21" t="s">
        <v>20</v>
      </c>
      <c r="H43" s="12"/>
      <c r="I43" s="12" t="s">
        <v>20</v>
      </c>
      <c r="J43" s="14">
        <f>VLOOKUP(C43,listdata!$A:$B,2,FALSE)</f>
        <v>0</v>
      </c>
    </row>
    <row r="44" spans="1:10" ht="15.6" customHeight="1" thickBot="1" x14ac:dyDescent="0.35">
      <c r="A44" s="103"/>
      <c r="B44" s="104"/>
      <c r="C44" s="44" t="s">
        <v>19</v>
      </c>
      <c r="D44" s="44"/>
      <c r="E44" s="44"/>
      <c r="F44" s="45"/>
      <c r="G44" s="21" t="s">
        <v>20</v>
      </c>
      <c r="H44" s="12"/>
      <c r="I44" s="12" t="s">
        <v>20</v>
      </c>
      <c r="J44" s="14">
        <f>VLOOKUP(C44,listdata!$A:$B,2,FALSE)</f>
        <v>0</v>
      </c>
    </row>
    <row r="45" spans="1:10" ht="15.6" customHeight="1" thickBot="1" x14ac:dyDescent="0.35">
      <c r="A45" s="105"/>
      <c r="B45" s="106"/>
      <c r="C45" s="44" t="s">
        <v>19</v>
      </c>
      <c r="D45" s="44"/>
      <c r="E45" s="44"/>
      <c r="F45" s="45"/>
      <c r="G45" s="21" t="s">
        <v>20</v>
      </c>
      <c r="H45" s="12"/>
      <c r="I45" s="12" t="s">
        <v>20</v>
      </c>
      <c r="J45" s="14">
        <f>VLOOKUP(C45,listdata!$A:$B,2,FALSE)</f>
        <v>0</v>
      </c>
    </row>
    <row r="46" spans="1:10" ht="30" customHeight="1" thickBot="1" x14ac:dyDescent="0.35">
      <c r="A46" s="97" t="s">
        <v>50</v>
      </c>
      <c r="B46" s="99"/>
      <c r="C46" s="97">
        <f>_xlfn.AGGREGATE(9,6,J34:J45)</f>
        <v>0</v>
      </c>
      <c r="D46" s="98"/>
      <c r="E46" s="98"/>
      <c r="F46" s="98"/>
      <c r="G46" s="98"/>
      <c r="H46" s="98"/>
      <c r="I46" s="99"/>
    </row>
    <row r="47" spans="1:10" ht="10.7" customHeight="1" thickBot="1" x14ac:dyDescent="0.35">
      <c r="A47" s="5"/>
    </row>
    <row r="48" spans="1:10" ht="18.600000000000001" customHeight="1" thickBot="1" x14ac:dyDescent="0.35">
      <c r="A48" s="96" t="s">
        <v>51</v>
      </c>
      <c r="B48" s="96"/>
      <c r="C48" s="96"/>
      <c r="D48" s="96"/>
      <c r="E48" s="96"/>
      <c r="F48" s="96"/>
      <c r="G48" s="96"/>
      <c r="H48" s="96"/>
      <c r="I48" s="96"/>
    </row>
    <row r="49" spans="1:9" ht="30.75" thickBot="1" x14ac:dyDescent="0.35">
      <c r="A49" s="97" t="s">
        <v>52</v>
      </c>
      <c r="B49" s="98"/>
      <c r="C49" s="98"/>
      <c r="D49" s="99"/>
      <c r="E49" s="24" t="s">
        <v>53</v>
      </c>
      <c r="F49" s="100" t="s">
        <v>54</v>
      </c>
      <c r="G49" s="100"/>
      <c r="H49" s="100" t="s">
        <v>55</v>
      </c>
      <c r="I49" s="100"/>
    </row>
    <row r="50" spans="1:9" ht="17.45" customHeight="1" thickBot="1" x14ac:dyDescent="0.35">
      <c r="A50" s="48" t="s">
        <v>56</v>
      </c>
      <c r="B50" s="48"/>
      <c r="C50" s="48"/>
      <c r="D50" s="48"/>
      <c r="E50" s="23">
        <v>36</v>
      </c>
      <c r="F50" s="48">
        <f>D29</f>
        <v>0</v>
      </c>
      <c r="G50" s="48"/>
      <c r="H50" s="92" t="str">
        <f>IF(F50&gt;=E50,"Yes","")</f>
        <v/>
      </c>
      <c r="I50" s="92"/>
    </row>
    <row r="51" spans="1:9" ht="17.45" customHeight="1" thickBot="1" x14ac:dyDescent="0.35">
      <c r="A51" s="48" t="s">
        <v>57</v>
      </c>
      <c r="B51" s="48"/>
      <c r="C51" s="48"/>
      <c r="D51" s="48"/>
      <c r="E51" s="23">
        <v>24</v>
      </c>
      <c r="F51" s="49">
        <f>C46</f>
        <v>0</v>
      </c>
      <c r="G51" s="48"/>
      <c r="H51" s="92" t="str">
        <f>IF(F51&gt;=E51,"Yes","")</f>
        <v/>
      </c>
      <c r="I51" s="92"/>
    </row>
    <row r="52" spans="1:9" ht="25.7" customHeight="1" thickBot="1" x14ac:dyDescent="0.35">
      <c r="A52" s="96" t="s">
        <v>58</v>
      </c>
      <c r="B52" s="96"/>
      <c r="C52" s="96"/>
      <c r="D52" s="96"/>
      <c r="E52" s="22">
        <v>60</v>
      </c>
      <c r="F52" s="91">
        <f>SUM(F50:G51)</f>
        <v>0</v>
      </c>
      <c r="G52" s="91"/>
      <c r="H52" s="92" t="str">
        <f>IF(F52&gt;=E52,"Yes","")</f>
        <v/>
      </c>
      <c r="I52" s="92"/>
    </row>
    <row r="53" spans="1:9" x14ac:dyDescent="0.3">
      <c r="A53" s="11" t="s">
        <v>368</v>
      </c>
      <c r="B53" s="27"/>
      <c r="C53" s="46"/>
      <c r="D53" s="46"/>
      <c r="E53" s="46"/>
      <c r="F53" s="46"/>
      <c r="G53" s="46"/>
      <c r="H53" s="46"/>
      <c r="I53" s="47"/>
    </row>
    <row r="54" spans="1:9" ht="59.25" customHeight="1" x14ac:dyDescent="0.3">
      <c r="A54" s="93"/>
      <c r="B54" s="94"/>
      <c r="C54" s="94"/>
      <c r="D54" s="94"/>
      <c r="E54" s="94"/>
      <c r="F54" s="94"/>
      <c r="G54" s="94"/>
      <c r="H54" s="94"/>
      <c r="I54" s="95"/>
    </row>
  </sheetData>
  <sheetProtection selectLockedCells="1"/>
  <mergeCells count="73">
    <mergeCell ref="C43:F43"/>
    <mergeCell ref="C44:F44"/>
    <mergeCell ref="C45:F45"/>
    <mergeCell ref="A34:B45"/>
    <mergeCell ref="C40:F40"/>
    <mergeCell ref="C41:F41"/>
    <mergeCell ref="C42:F42"/>
    <mergeCell ref="C37:F37"/>
    <mergeCell ref="C38:F38"/>
    <mergeCell ref="C39:F39"/>
    <mergeCell ref="C34:F34"/>
    <mergeCell ref="C35:F35"/>
    <mergeCell ref="C36:F36"/>
    <mergeCell ref="D29:I29"/>
    <mergeCell ref="A20:A22"/>
    <mergeCell ref="F52:G52"/>
    <mergeCell ref="H52:I52"/>
    <mergeCell ref="A54:I54"/>
    <mergeCell ref="A52:D52"/>
    <mergeCell ref="C46:I46"/>
    <mergeCell ref="A50:D50"/>
    <mergeCell ref="A51:D51"/>
    <mergeCell ref="H49:I49"/>
    <mergeCell ref="H50:I50"/>
    <mergeCell ref="H51:I51"/>
    <mergeCell ref="A46:B46"/>
    <mergeCell ref="A48:I48"/>
    <mergeCell ref="A49:D49"/>
    <mergeCell ref="F49:G49"/>
    <mergeCell ref="B27:B28"/>
    <mergeCell ref="D27:F27"/>
    <mergeCell ref="D26:F26"/>
    <mergeCell ref="D15:F15"/>
    <mergeCell ref="A4:I4"/>
    <mergeCell ref="A5:I5"/>
    <mergeCell ref="A10:I10"/>
    <mergeCell ref="A15:A16"/>
    <mergeCell ref="B17:B18"/>
    <mergeCell ref="A17:A19"/>
    <mergeCell ref="A11:I11"/>
    <mergeCell ref="A12:I12"/>
    <mergeCell ref="G13:H13"/>
    <mergeCell ref="I13:I14"/>
    <mergeCell ref="F7:I7"/>
    <mergeCell ref="F8:I8"/>
    <mergeCell ref="B8:C8"/>
    <mergeCell ref="B7:C7"/>
    <mergeCell ref="A13:A14"/>
    <mergeCell ref="B13:B14"/>
    <mergeCell ref="D16:F16"/>
    <mergeCell ref="C13:C14"/>
    <mergeCell ref="D13:F14"/>
    <mergeCell ref="D17:F17"/>
    <mergeCell ref="D18:F18"/>
    <mergeCell ref="D19:F19"/>
    <mergeCell ref="D20:F20"/>
    <mergeCell ref="D21:F21"/>
    <mergeCell ref="D22:F22"/>
    <mergeCell ref="D23:F23"/>
    <mergeCell ref="D24:F24"/>
    <mergeCell ref="D25:F25"/>
    <mergeCell ref="C53:I53"/>
    <mergeCell ref="F50:G50"/>
    <mergeCell ref="F51:G51"/>
    <mergeCell ref="A32:F33"/>
    <mergeCell ref="A31:I31"/>
    <mergeCell ref="G32:H32"/>
    <mergeCell ref="I32:I33"/>
    <mergeCell ref="A25:A28"/>
    <mergeCell ref="A29:C29"/>
    <mergeCell ref="A23:A24"/>
    <mergeCell ref="B25:B26"/>
    <mergeCell ref="D28:F28"/>
  </mergeCells>
  <conditionalFormatting sqref="H50:I52">
    <cfRule type="containsText" dxfId="10" priority="1" operator="containsText" text="Yes">
      <formula>NOT(ISERROR(SEARCH("Yes",H50)))</formula>
    </cfRule>
  </conditionalFormatting>
  <conditionalFormatting sqref="I15:I28">
    <cfRule type="cellIs" dxfId="9" priority="79" operator="equal">
      <formula>"In Progress"</formula>
    </cfRule>
    <cfRule type="cellIs" dxfId="8" priority="80" operator="equal">
      <formula>"Future"</formula>
    </cfRule>
  </conditionalFormatting>
  <conditionalFormatting sqref="I34:I45">
    <cfRule type="cellIs" dxfId="7" priority="3" operator="equal">
      <formula>"In Progress"</formula>
    </cfRule>
    <cfRule type="cellIs" dxfId="6" priority="4" operator="equal">
      <formula>"Future"</formula>
    </cfRule>
  </conditionalFormatting>
  <pageMargins left="0.25" right="0.25" top="0.7" bottom="0.7" header="0.05" footer="0.3"/>
  <pageSetup scale="92" fitToHeight="0" orientation="portrait" horizontalDpi="1200" verticalDpi="1200" r:id="rId1"/>
  <headerFooter>
    <oddFooter>&amp;L&amp;"Book Antiqua,Regular"&amp;5Revised 6/9/2023&amp;R&amp;"Book Antiqua,Regular"Page &amp;P of &amp;N</oddFooter>
  </headerFooter>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48A31FEE-495A-470B-B5D2-6F21D163A01F}">
          <x14:formula1>
            <xm:f>listdata!$A$87</xm:f>
          </x14:formula1>
          <xm:sqref>D25:F25</xm:sqref>
        </x14:dataValidation>
        <x14:dataValidation type="list" allowBlank="1" showInputMessage="1" showErrorMessage="1" xr:uid="{C9B17BD3-B4C7-489E-B797-9A443A8DD812}">
          <x14:formula1>
            <xm:f>listdata!$AC:$AC</xm:f>
          </x14:formula1>
          <xm:sqref>D26:F26</xm:sqref>
        </x14:dataValidation>
        <x14:dataValidation type="list" allowBlank="1" showInputMessage="1" showErrorMessage="1" xr:uid="{2C6CEE42-A3A2-43B2-926E-499797E0DF3E}">
          <x14:formula1>
            <xm:f>listdata!$A$70</xm:f>
          </x14:formula1>
          <xm:sqref>D27:F27</xm:sqref>
        </x14:dataValidation>
        <x14:dataValidation type="list" allowBlank="1" showInputMessage="1" showErrorMessage="1" xr:uid="{FAB5A1AD-2F38-46D4-924D-2BC0E140EF78}">
          <x14:formula1>
            <xm:f>listdata!$C:$C</xm:f>
          </x14:formula1>
          <xm:sqref>D15:F15</xm:sqref>
        </x14:dataValidation>
        <x14:dataValidation type="list" allowBlank="1" showInputMessage="1" showErrorMessage="1" xr:uid="{3B47B46B-D876-4F83-8A80-86E4D8EBC8EE}">
          <x14:formula1>
            <xm:f>listdata!$E:$E</xm:f>
          </x14:formula1>
          <xm:sqref>D16:F16</xm:sqref>
        </x14:dataValidation>
        <x14:dataValidation type="list" allowBlank="1" showInputMessage="1" showErrorMessage="1" xr:uid="{87CC28DF-6697-4CEA-A7E7-0D1F476140C2}">
          <x14:formula1>
            <xm:f>listdata!$G:$G</xm:f>
          </x14:formula1>
          <xm:sqref>D17:F17</xm:sqref>
        </x14:dataValidation>
        <x14:dataValidation type="list" allowBlank="1" showInputMessage="1" showErrorMessage="1" xr:uid="{10561E1C-7CEC-45B5-9A7A-E24BD0A5FDCB}">
          <x14:formula1>
            <xm:f>listdata!$I:$I</xm:f>
          </x14:formula1>
          <xm:sqref>D18:F18</xm:sqref>
        </x14:dataValidation>
        <x14:dataValidation type="list" allowBlank="1" showInputMessage="1" showErrorMessage="1" xr:uid="{53360012-0705-4965-98A4-36F5BBA62903}">
          <x14:formula1>
            <xm:f>listdata!$K:$K</xm:f>
          </x14:formula1>
          <xm:sqref>D19:F19</xm:sqref>
        </x14:dataValidation>
        <x14:dataValidation type="list" allowBlank="1" showInputMessage="1" showErrorMessage="1" xr:uid="{B07C53BE-D8C7-4D9E-8401-3CF9DF7F3DDA}">
          <x14:formula1>
            <xm:f>listdata!$M:$M</xm:f>
          </x14:formula1>
          <xm:sqref>D20:F20</xm:sqref>
        </x14:dataValidation>
        <x14:dataValidation type="list" allowBlank="1" showInputMessage="1" showErrorMessage="1" xr:uid="{C8B6404F-BF3E-4396-91A7-959973F2E14B}">
          <x14:formula1>
            <xm:f>listdata!$O:$O</xm:f>
          </x14:formula1>
          <xm:sqref>D21:F21</xm:sqref>
        </x14:dataValidation>
        <x14:dataValidation type="list" allowBlank="1" showInputMessage="1" showErrorMessage="1" xr:uid="{4F1ABB86-1F8E-4D29-A542-3C87EA15D118}">
          <x14:formula1>
            <xm:f>listdata!$Q:$Q</xm:f>
          </x14:formula1>
          <xm:sqref>D22:F22</xm:sqref>
        </x14:dataValidation>
        <x14:dataValidation type="list" allowBlank="1" showInputMessage="1" showErrorMessage="1" xr:uid="{067956E3-A50B-4D7D-953E-4C7529394A93}">
          <x14:formula1>
            <xm:f>listdata!$S:$S</xm:f>
          </x14:formula1>
          <xm:sqref>D23:F23</xm:sqref>
        </x14:dataValidation>
        <x14:dataValidation type="list" allowBlank="1" showInputMessage="1" showErrorMessage="1" xr:uid="{E06E7D44-1CF1-452F-B6D2-FC3EA0412347}">
          <x14:formula1>
            <xm:f>listdata!$U:$U</xm:f>
          </x14:formula1>
          <xm:sqref>D24:F24</xm:sqref>
        </x14:dataValidation>
        <x14:dataValidation type="list" allowBlank="1" showInputMessage="1" showErrorMessage="1" xr:uid="{D75E271C-C952-4535-BF97-CD30E64B13E5}">
          <x14:formula1>
            <xm:f>listdata!$W:$W</xm:f>
          </x14:formula1>
          <xm:sqref>D28:F28</xm:sqref>
        </x14:dataValidation>
        <x14:dataValidation type="list" allowBlank="1" showInputMessage="1" showErrorMessage="1" xr:uid="{8AE3C22E-9F3A-47F1-BBAF-72447CC1C8EC}">
          <x14:formula1>
            <xm:f>listdata!$Y:$Y</xm:f>
          </x14:formula1>
          <xm:sqref>I15:I28 I34:I45</xm:sqref>
        </x14:dataValidation>
        <x14:dataValidation type="list" allowBlank="1" showInputMessage="1" showErrorMessage="1" xr:uid="{9EAC0D45-6BEA-4BAD-B2BB-E7EFC28FA00C}">
          <x14:formula1>
            <xm:f>listdata!$AA:$AA</xm:f>
          </x14:formula1>
          <xm:sqref>C34:C45</xm:sqref>
        </x14:dataValidation>
        <x14:dataValidation type="list" allowBlank="1" showInputMessage="1" showErrorMessage="1" xr:uid="{5D459C2F-7AAC-433C-B22D-FE581DFAC0FE}">
          <x14:formula1>
            <xm:f>listdata!$Z:$Z</xm:f>
          </x14:formula1>
          <xm:sqref>G15:G28 G34:G45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05F9-7116-4385-8FAB-0639A25C8B56}">
  <dimension ref="A1:J34"/>
  <sheetViews>
    <sheetView tabSelected="1" view="pageLayout" topLeftCell="D3" zoomScale="130" zoomScaleNormal="100" zoomScalePageLayoutView="130" workbookViewId="0">
      <selection activeCell="G14" sqref="G14"/>
    </sheetView>
  </sheetViews>
  <sheetFormatPr defaultRowHeight="15" x14ac:dyDescent="0.25"/>
  <cols>
    <col min="1" max="1" width="12.85546875" customWidth="1"/>
    <col min="2" max="2" width="6.7109375" customWidth="1"/>
    <col min="3" max="3" width="18.85546875" customWidth="1"/>
    <col min="4" max="4" width="3.28515625" customWidth="1"/>
    <col min="5" max="5" width="12.5703125" customWidth="1"/>
    <col min="6" max="6" width="6.5703125" customWidth="1"/>
    <col min="8" max="8" width="10.5703125" customWidth="1"/>
    <col min="9" max="9" width="9.7109375" customWidth="1"/>
    <col min="10" max="10" width="4.140625" hidden="1" customWidth="1"/>
  </cols>
  <sheetData>
    <row r="1" spans="1:10" ht="18.75" x14ac:dyDescent="0.3">
      <c r="A1" s="1"/>
      <c r="B1" s="13"/>
      <c r="C1" s="13"/>
      <c r="D1" s="13"/>
      <c r="E1" s="13"/>
      <c r="F1" s="13"/>
      <c r="G1" s="13"/>
      <c r="H1" s="34"/>
      <c r="I1" s="13"/>
    </row>
    <row r="2" spans="1:10" ht="42.75" customHeight="1" x14ac:dyDescent="0.3">
      <c r="A2" s="1"/>
      <c r="B2" s="13"/>
      <c r="C2" s="13"/>
      <c r="D2" s="13"/>
      <c r="E2" s="13"/>
      <c r="F2" s="13"/>
      <c r="G2" s="13"/>
      <c r="H2" s="13"/>
      <c r="I2" s="13"/>
    </row>
    <row r="3" spans="1:10" ht="18.75" x14ac:dyDescent="0.3">
      <c r="A3" s="1"/>
      <c r="B3" s="13"/>
      <c r="C3" s="13"/>
      <c r="D3" s="13"/>
      <c r="E3" s="13"/>
      <c r="F3" s="13"/>
      <c r="G3" s="13"/>
      <c r="H3" s="13"/>
      <c r="I3" s="13"/>
    </row>
    <row r="4" spans="1:10" ht="18.75" x14ac:dyDescent="0.25">
      <c r="A4" s="80" t="s">
        <v>59</v>
      </c>
      <c r="B4" s="80"/>
      <c r="C4" s="80"/>
      <c r="D4" s="80"/>
      <c r="E4" s="80"/>
      <c r="F4" s="80"/>
      <c r="G4" s="80"/>
      <c r="H4" s="80"/>
      <c r="I4" s="80"/>
    </row>
    <row r="5" spans="1:10" ht="23.25" x14ac:dyDescent="0.25">
      <c r="A5" s="109" t="s">
        <v>60</v>
      </c>
      <c r="B5" s="81"/>
      <c r="C5" s="81"/>
      <c r="D5" s="81"/>
      <c r="E5" s="81"/>
      <c r="F5" s="81"/>
      <c r="G5" s="81"/>
      <c r="H5" s="81"/>
      <c r="I5" s="81"/>
    </row>
    <row r="6" spans="1:10" ht="17.25" thickBot="1" x14ac:dyDescent="0.35">
      <c r="A6" s="2"/>
      <c r="B6" s="13"/>
      <c r="C6" s="13"/>
      <c r="D6" s="13"/>
      <c r="E6" s="13"/>
      <c r="F6" s="13"/>
      <c r="G6" s="13"/>
      <c r="H6" s="13"/>
      <c r="I6" s="13"/>
    </row>
    <row r="7" spans="1:10" ht="21" customHeight="1" thickBot="1" x14ac:dyDescent="0.35">
      <c r="A7" s="7" t="s">
        <v>2</v>
      </c>
      <c r="B7" s="68"/>
      <c r="C7" s="68"/>
      <c r="D7" s="3"/>
      <c r="E7" s="20" t="s">
        <v>3</v>
      </c>
      <c r="F7" s="90"/>
      <c r="G7" s="90"/>
      <c r="H7" s="90"/>
      <c r="I7" s="90"/>
    </row>
    <row r="8" spans="1:10" ht="20.25" customHeight="1" thickBot="1" x14ac:dyDescent="0.35">
      <c r="A8" s="7" t="s">
        <v>4</v>
      </c>
      <c r="B8" s="67"/>
      <c r="C8" s="68"/>
      <c r="D8" s="3"/>
      <c r="E8" s="7" t="s">
        <v>356</v>
      </c>
      <c r="F8" s="90"/>
      <c r="G8" s="90"/>
      <c r="H8" s="90"/>
      <c r="I8" s="90"/>
    </row>
    <row r="9" spans="1:10" ht="16.5" x14ac:dyDescent="0.3">
      <c r="A9" s="4"/>
      <c r="B9" s="13"/>
      <c r="C9" s="13"/>
      <c r="D9" s="13"/>
      <c r="E9" s="13"/>
      <c r="F9" s="13"/>
      <c r="G9" s="13"/>
      <c r="H9" s="13"/>
      <c r="I9" s="13"/>
    </row>
    <row r="10" spans="1:10" ht="15.75" thickBot="1" x14ac:dyDescent="0.3"/>
    <row r="11" spans="1:10" ht="17.25" thickBot="1" x14ac:dyDescent="0.3">
      <c r="A11" s="56" t="s">
        <v>47</v>
      </c>
      <c r="B11" s="57"/>
      <c r="C11" s="57"/>
      <c r="D11" s="57"/>
      <c r="E11" s="57"/>
      <c r="F11" s="57"/>
      <c r="G11" s="57"/>
      <c r="H11" s="57"/>
      <c r="I11" s="58"/>
    </row>
    <row r="12" spans="1:10" x14ac:dyDescent="0.25">
      <c r="A12" s="50" t="s">
        <v>66</v>
      </c>
      <c r="B12" s="51"/>
      <c r="C12" s="51"/>
      <c r="D12" s="51"/>
      <c r="E12" s="51"/>
      <c r="F12" s="52"/>
      <c r="G12" s="59" t="s">
        <v>12</v>
      </c>
      <c r="H12" s="60"/>
      <c r="I12" s="61" t="s">
        <v>13</v>
      </c>
    </row>
    <row r="13" spans="1:10" ht="15.75" thickBot="1" x14ac:dyDescent="0.3">
      <c r="A13" s="110"/>
      <c r="B13" s="111"/>
      <c r="C13" s="111"/>
      <c r="D13" s="111"/>
      <c r="E13" s="111"/>
      <c r="F13" s="61"/>
      <c r="G13" s="9" t="s">
        <v>14</v>
      </c>
      <c r="H13" s="10" t="s">
        <v>15</v>
      </c>
      <c r="I13" s="55"/>
    </row>
    <row r="14" spans="1:10" ht="27" customHeight="1" thickBot="1" x14ac:dyDescent="0.3">
      <c r="A14" s="112" t="s">
        <v>69</v>
      </c>
      <c r="B14" s="112"/>
      <c r="C14" s="44"/>
      <c r="D14" s="44"/>
      <c r="E14" s="44"/>
      <c r="F14" s="45"/>
      <c r="G14" s="21" t="s">
        <v>20</v>
      </c>
      <c r="H14" s="12"/>
      <c r="I14" s="12" t="s">
        <v>20</v>
      </c>
      <c r="J14" s="29" t="e">
        <f>VLOOKUP(C14,listdata!$A:$B,2,FALSE)</f>
        <v>#N/A</v>
      </c>
    </row>
    <row r="15" spans="1:10" ht="26.25" customHeight="1" thickBot="1" x14ac:dyDescent="0.3">
      <c r="A15" s="112" t="s">
        <v>61</v>
      </c>
      <c r="B15" s="112"/>
      <c r="C15" s="107"/>
      <c r="D15" s="107"/>
      <c r="E15" s="107"/>
      <c r="F15" s="108"/>
      <c r="G15" s="21" t="s">
        <v>20</v>
      </c>
      <c r="H15" s="12"/>
      <c r="I15" s="12" t="s">
        <v>20</v>
      </c>
      <c r="J15" s="29" t="e">
        <f>VLOOKUP(C15,listdata!$A:$B,2,FALSE)</f>
        <v>#N/A</v>
      </c>
    </row>
    <row r="16" spans="1:10" ht="30" customHeight="1" thickBot="1" x14ac:dyDescent="0.3">
      <c r="A16" s="112" t="s">
        <v>72</v>
      </c>
      <c r="B16" s="112"/>
      <c r="C16" s="44"/>
      <c r="D16" s="44"/>
      <c r="E16" s="44"/>
      <c r="F16" s="45"/>
      <c r="G16" s="21" t="s">
        <v>20</v>
      </c>
      <c r="H16" s="12"/>
      <c r="I16" s="12" t="s">
        <v>20</v>
      </c>
      <c r="J16" s="29" t="e">
        <f>VLOOKUP(C16,listdata!$A:$B,2,FALSE)</f>
        <v>#N/A</v>
      </c>
    </row>
    <row r="17" spans="1:10" ht="27" customHeight="1" thickBot="1" x14ac:dyDescent="0.3">
      <c r="A17" s="112" t="s">
        <v>44</v>
      </c>
      <c r="B17" s="112"/>
      <c r="C17" s="44"/>
      <c r="D17" s="44"/>
      <c r="E17" s="44"/>
      <c r="F17" s="45"/>
      <c r="G17" s="21" t="s">
        <v>20</v>
      </c>
      <c r="H17" s="12"/>
      <c r="I17" s="12" t="s">
        <v>20</v>
      </c>
      <c r="J17" s="29" t="e">
        <f>VLOOKUP(C17,listdata!$A:$B,2,FALSE)</f>
        <v>#N/A</v>
      </c>
    </row>
    <row r="18" spans="1:10" ht="30" customHeight="1" thickBot="1" x14ac:dyDescent="0.3">
      <c r="A18" s="112" t="s">
        <v>62</v>
      </c>
      <c r="B18" s="112"/>
      <c r="C18" s="44"/>
      <c r="D18" s="44"/>
      <c r="E18" s="44"/>
      <c r="F18" s="45"/>
      <c r="G18" s="21" t="s">
        <v>20</v>
      </c>
      <c r="H18" s="12"/>
      <c r="I18" s="12" t="s">
        <v>20</v>
      </c>
      <c r="J18" s="29" t="e">
        <f>VLOOKUP(C18,listdata!$A:$B,2,FALSE)</f>
        <v>#N/A</v>
      </c>
    </row>
    <row r="19" spans="1:10" ht="15.75" customHeight="1" thickBot="1" x14ac:dyDescent="0.3">
      <c r="A19" s="112" t="s">
        <v>63</v>
      </c>
      <c r="B19" s="112"/>
      <c r="C19" s="44"/>
      <c r="D19" s="44"/>
      <c r="E19" s="44"/>
      <c r="F19" s="45"/>
      <c r="G19" s="21" t="s">
        <v>20</v>
      </c>
      <c r="H19" s="12"/>
      <c r="I19" s="12" t="s">
        <v>20</v>
      </c>
      <c r="J19" s="29" t="e">
        <f>VLOOKUP(C19,listdata!$A:$B,2,FALSE)</f>
        <v>#N/A</v>
      </c>
    </row>
    <row r="20" spans="1:10" ht="15.75" customHeight="1" thickBot="1" x14ac:dyDescent="0.3">
      <c r="A20" s="112" t="s">
        <v>64</v>
      </c>
      <c r="B20" s="112"/>
      <c r="C20" s="44"/>
      <c r="D20" s="44"/>
      <c r="E20" s="44"/>
      <c r="F20" s="45"/>
      <c r="G20" s="21" t="s">
        <v>20</v>
      </c>
      <c r="H20" s="12"/>
      <c r="I20" s="12" t="s">
        <v>20</v>
      </c>
      <c r="J20" s="29" t="e">
        <f>VLOOKUP(C20,listdata!$A:$B,2,FALSE)</f>
        <v>#N/A</v>
      </c>
    </row>
    <row r="21" spans="1:10" ht="15.75" customHeight="1" thickBot="1" x14ac:dyDescent="0.3">
      <c r="A21" s="112" t="s">
        <v>65</v>
      </c>
      <c r="B21" s="112"/>
      <c r="C21" s="44"/>
      <c r="D21" s="44"/>
      <c r="E21" s="44"/>
      <c r="F21" s="45"/>
      <c r="G21" s="21" t="s">
        <v>20</v>
      </c>
      <c r="H21" s="12"/>
      <c r="I21" s="12" t="s">
        <v>20</v>
      </c>
      <c r="J21" s="29" t="e">
        <f>VLOOKUP(C21,listdata!$A:$B,2,FALSE)</f>
        <v>#N/A</v>
      </c>
    </row>
    <row r="22" spans="1:10" ht="15.75" customHeight="1" thickBot="1" x14ac:dyDescent="0.3">
      <c r="A22" s="112" t="s">
        <v>67</v>
      </c>
      <c r="B22" s="112"/>
      <c r="C22" s="44"/>
      <c r="D22" s="44"/>
      <c r="E22" s="44"/>
      <c r="F22" s="45"/>
      <c r="G22" s="21" t="s">
        <v>20</v>
      </c>
      <c r="H22" s="12"/>
      <c r="I22" s="12" t="s">
        <v>20</v>
      </c>
      <c r="J22" s="29" t="e">
        <f>VLOOKUP(C22,listdata!$A:$B,2,FALSE)</f>
        <v>#N/A</v>
      </c>
    </row>
    <row r="23" spans="1:10" ht="15.75" customHeight="1" thickBot="1" x14ac:dyDescent="0.3">
      <c r="A23" s="112" t="s">
        <v>68</v>
      </c>
      <c r="B23" s="112"/>
      <c r="C23" s="44"/>
      <c r="D23" s="44"/>
      <c r="E23" s="44"/>
      <c r="F23" s="45"/>
      <c r="G23" s="21" t="s">
        <v>20</v>
      </c>
      <c r="H23" s="12"/>
      <c r="I23" s="12" t="s">
        <v>20</v>
      </c>
      <c r="J23" s="29" t="e">
        <f>VLOOKUP(C23,listdata!$A:$B,2,FALSE)</f>
        <v>#N/A</v>
      </c>
    </row>
    <row r="24" spans="1:10" ht="29.25" customHeight="1" thickBot="1" x14ac:dyDescent="0.3">
      <c r="A24" s="112" t="s">
        <v>81</v>
      </c>
      <c r="B24" s="112"/>
      <c r="C24" s="44"/>
      <c r="D24" s="44"/>
      <c r="E24" s="44"/>
      <c r="F24" s="45"/>
      <c r="G24" s="21" t="s">
        <v>20</v>
      </c>
      <c r="H24" s="12"/>
      <c r="I24" s="12" t="s">
        <v>20</v>
      </c>
      <c r="J24" s="29" t="e">
        <f>VLOOKUP(C24,listdata!$A:$B,2,FALSE)</f>
        <v>#N/A</v>
      </c>
    </row>
    <row r="25" spans="1:10" ht="31.5" customHeight="1" thickBot="1" x14ac:dyDescent="0.3">
      <c r="A25" s="53" t="s">
        <v>83</v>
      </c>
      <c r="B25" s="55"/>
      <c r="C25" s="97">
        <f>_xlfn.AGGREGATE(9,6,J14:J24)</f>
        <v>0</v>
      </c>
      <c r="D25" s="98"/>
      <c r="E25" s="98"/>
      <c r="F25" s="98"/>
      <c r="G25" s="98"/>
      <c r="H25" s="98"/>
      <c r="I25" s="99"/>
    </row>
    <row r="26" spans="1:10" ht="17.25" thickBot="1" x14ac:dyDescent="0.35">
      <c r="A26" s="5"/>
      <c r="B26" s="13"/>
      <c r="C26" s="13"/>
      <c r="D26" s="13"/>
      <c r="E26" s="13"/>
      <c r="F26" s="13"/>
      <c r="G26" s="13"/>
      <c r="H26" s="13"/>
      <c r="I26" s="13"/>
    </row>
    <row r="27" spans="1:10" ht="17.25" thickBot="1" x14ac:dyDescent="0.3">
      <c r="A27" s="96" t="s">
        <v>51</v>
      </c>
      <c r="B27" s="96"/>
      <c r="C27" s="96"/>
      <c r="D27" s="96"/>
      <c r="E27" s="96"/>
      <c r="F27" s="96"/>
      <c r="G27" s="96"/>
      <c r="H27" s="96"/>
      <c r="I27" s="96"/>
    </row>
    <row r="28" spans="1:10" ht="30.75" thickBot="1" x14ac:dyDescent="0.3">
      <c r="A28" s="97" t="s">
        <v>52</v>
      </c>
      <c r="B28" s="98"/>
      <c r="C28" s="98"/>
      <c r="D28" s="99"/>
      <c r="E28" s="24" t="s">
        <v>53</v>
      </c>
      <c r="F28" s="100" t="s">
        <v>54</v>
      </c>
      <c r="G28" s="100"/>
      <c r="H28" s="100" t="s">
        <v>55</v>
      </c>
      <c r="I28" s="100"/>
    </row>
    <row r="29" spans="1:10" ht="15.75" thickBot="1" x14ac:dyDescent="0.3">
      <c r="A29" s="48" t="s">
        <v>84</v>
      </c>
      <c r="B29" s="48"/>
      <c r="C29" s="48"/>
      <c r="D29" s="48"/>
      <c r="E29" s="23">
        <v>23</v>
      </c>
      <c r="F29" s="48">
        <f>C25</f>
        <v>0</v>
      </c>
      <c r="G29" s="48"/>
      <c r="H29" s="92" t="str">
        <f>IF(F29&gt;=E29,"Yes","")</f>
        <v/>
      </c>
      <c r="I29" s="92"/>
    </row>
    <row r="30" spans="1:10" ht="17.25" thickBot="1" x14ac:dyDescent="0.3">
      <c r="A30" s="96" t="s">
        <v>85</v>
      </c>
      <c r="B30" s="96"/>
      <c r="C30" s="96"/>
      <c r="D30" s="96"/>
      <c r="E30" s="22">
        <v>23</v>
      </c>
      <c r="F30" s="91">
        <f>SUM(F29:G29)</f>
        <v>0</v>
      </c>
      <c r="G30" s="91"/>
      <c r="H30" s="92" t="str">
        <f>IF(F30&gt;=E30,"Yes","")</f>
        <v/>
      </c>
      <c r="I30" s="92"/>
    </row>
    <row r="31" spans="1:10" ht="16.5" x14ac:dyDescent="0.3">
      <c r="A31" s="42" t="s">
        <v>368</v>
      </c>
      <c r="B31" s="35"/>
      <c r="C31" s="35"/>
      <c r="D31" s="35"/>
      <c r="E31" s="35"/>
      <c r="F31" s="35"/>
      <c r="G31" s="35"/>
      <c r="H31" s="35"/>
      <c r="I31" s="36"/>
    </row>
    <row r="32" spans="1:10" x14ac:dyDescent="0.25">
      <c r="A32" s="37"/>
      <c r="I32" s="38"/>
    </row>
    <row r="33" spans="1:9" x14ac:dyDescent="0.25">
      <c r="A33" s="37"/>
      <c r="I33" s="38"/>
    </row>
    <row r="34" spans="1:9" ht="15.75" thickBot="1" x14ac:dyDescent="0.3">
      <c r="A34" s="39"/>
      <c r="B34" s="40"/>
      <c r="C34" s="40"/>
      <c r="D34" s="40"/>
      <c r="E34" s="40"/>
      <c r="F34" s="40"/>
      <c r="G34" s="40"/>
      <c r="H34" s="40"/>
      <c r="I34" s="41"/>
    </row>
  </sheetData>
  <mergeCells count="44">
    <mergeCell ref="A21:B21"/>
    <mergeCell ref="A22:B22"/>
    <mergeCell ref="A23:B23"/>
    <mergeCell ref="A24:B24"/>
    <mergeCell ref="A30:D30"/>
    <mergeCell ref="F30:G30"/>
    <mergeCell ref="H30:I30"/>
    <mergeCell ref="A14:B14"/>
    <mergeCell ref="A15:B15"/>
    <mergeCell ref="A16:B16"/>
    <mergeCell ref="A17:B17"/>
    <mergeCell ref="A18:B18"/>
    <mergeCell ref="A19:B19"/>
    <mergeCell ref="A20:B20"/>
    <mergeCell ref="A29:D29"/>
    <mergeCell ref="F29:G29"/>
    <mergeCell ref="H29:I29"/>
    <mergeCell ref="A25:B25"/>
    <mergeCell ref="C25:I25"/>
    <mergeCell ref="A27:I27"/>
    <mergeCell ref="A28:D28"/>
    <mergeCell ref="F28:G28"/>
    <mergeCell ref="H28:I28"/>
    <mergeCell ref="C19:F19"/>
    <mergeCell ref="C20:F20"/>
    <mergeCell ref="C21:F21"/>
    <mergeCell ref="C22:F22"/>
    <mergeCell ref="C23:F23"/>
    <mergeCell ref="C24:F24"/>
    <mergeCell ref="C15:F15"/>
    <mergeCell ref="C16:F16"/>
    <mergeCell ref="C17:F17"/>
    <mergeCell ref="C18:F18"/>
    <mergeCell ref="A4:I4"/>
    <mergeCell ref="A5:I5"/>
    <mergeCell ref="B7:C7"/>
    <mergeCell ref="F7:I7"/>
    <mergeCell ref="B8:C8"/>
    <mergeCell ref="F8:I8"/>
    <mergeCell ref="A11:I11"/>
    <mergeCell ref="A12:F13"/>
    <mergeCell ref="G12:H12"/>
    <mergeCell ref="I12:I13"/>
    <mergeCell ref="C14:F14"/>
  </mergeCells>
  <conditionalFormatting sqref="H29:I30">
    <cfRule type="containsText" dxfId="5" priority="1" operator="containsText" text="Yes">
      <formula>NOT(ISERROR(SEARCH("Yes",H29)))</formula>
    </cfRule>
  </conditionalFormatting>
  <conditionalFormatting sqref="I14:I24">
    <cfRule type="cellIs" dxfId="4" priority="3" operator="equal">
      <formula>"In Progress"</formula>
    </cfRule>
    <cfRule type="cellIs" dxfId="3" priority="4" operator="equal">
      <formula>"Future"</formula>
    </cfRule>
  </conditionalFormatting>
  <pageMargins left="0.7" right="0.7" top="0.75" bottom="0.75" header="0.3" footer="0.3"/>
  <pageSetup orientation="portrait" r:id="rId1"/>
  <headerFooter>
    <oddFooter>&amp;L&amp;3Revised 6/9/2023&amp;R&amp;P of &amp;N</oddFooter>
  </headerFooter>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931324BF-23AA-4F65-A744-9379471A29A2}">
          <x14:formula1>
            <xm:f>listdata!$Y:$Y</xm:f>
          </x14:formula1>
          <xm:sqref>I14:I24</xm:sqref>
        </x14:dataValidation>
        <x14:dataValidation type="list" allowBlank="1" showInputMessage="1" showErrorMessage="1" xr:uid="{F784C9C3-4C9B-4901-8BA4-E656C6F50A40}">
          <x14:formula1>
            <xm:f>listdata!$A$87</xm:f>
          </x14:formula1>
          <xm:sqref>C14:F14</xm:sqref>
        </x14:dataValidation>
        <x14:dataValidation type="list" allowBlank="1" showInputMessage="1" showErrorMessage="1" xr:uid="{E4EB6A7D-7AB7-4495-A95C-7DE8EFEEBE00}">
          <x14:formula1>
            <xm:f>listdata!$A$66</xm:f>
          </x14:formula1>
          <xm:sqref>C16:F16</xm:sqref>
        </x14:dataValidation>
        <x14:dataValidation type="list" allowBlank="1" showInputMessage="1" showErrorMessage="1" xr:uid="{B786A0A8-F5B0-40CA-B297-E059C8E96623}">
          <x14:formula1>
            <xm:f>listdata!$A$64</xm:f>
          </x14:formula1>
          <xm:sqref>C15:F15</xm:sqref>
        </x14:dataValidation>
        <x14:dataValidation type="list" allowBlank="1" showInputMessage="1" showErrorMessage="1" xr:uid="{17D00957-BD41-4E14-BC93-4D1AC76DD8FB}">
          <x14:formula1>
            <xm:f>listdata!$A$70</xm:f>
          </x14:formula1>
          <xm:sqref>C17:F17</xm:sqref>
        </x14:dataValidation>
        <x14:dataValidation type="list" allowBlank="1" showInputMessage="1" showErrorMessage="1" xr:uid="{0822E7D7-9574-4DEE-9BF6-2B1BF2758BE9}">
          <x14:formula1>
            <xm:f>listdata!$A$79</xm:f>
          </x14:formula1>
          <xm:sqref>C18:F18</xm:sqref>
        </x14:dataValidation>
        <x14:dataValidation type="list" allowBlank="1" showInputMessage="1" showErrorMessage="1" xr:uid="{3CDC999B-35F0-4C64-BDFF-82D91B6453B0}">
          <x14:formula1>
            <xm:f>listdata!$A$30</xm:f>
          </x14:formula1>
          <xm:sqref>C19:F19</xm:sqref>
        </x14:dataValidation>
        <x14:dataValidation type="list" allowBlank="1" showInputMessage="1" showErrorMessage="1" xr:uid="{EFBEF0C7-C9CB-4355-AA3A-6760B56C93F3}">
          <x14:formula1>
            <xm:f>listdata!$A$68</xm:f>
          </x14:formula1>
          <xm:sqref>C20:F20</xm:sqref>
        </x14:dataValidation>
        <x14:dataValidation type="list" allowBlank="1" showInputMessage="1" showErrorMessage="1" xr:uid="{03001EE2-333A-4AE3-8129-147D99915414}">
          <x14:formula1>
            <xm:f>listdata!$A$71</xm:f>
          </x14:formula1>
          <xm:sqref>C21:F21</xm:sqref>
        </x14:dataValidation>
        <x14:dataValidation type="list" allowBlank="1" showInputMessage="1" showErrorMessage="1" xr:uid="{8C0A8FED-D40B-4025-92F3-4ED669F0A5C6}">
          <x14:formula1>
            <xm:f>listdata!$A$72</xm:f>
          </x14:formula1>
          <xm:sqref>C22:F22</xm:sqref>
        </x14:dataValidation>
        <x14:dataValidation type="list" allowBlank="1" showInputMessage="1" showErrorMessage="1" xr:uid="{3F58B0E2-0D7B-41E3-AB7C-08F4DE65BAC5}">
          <x14:formula1>
            <xm:f>listdata!$A$126</xm:f>
          </x14:formula1>
          <xm:sqref>C23:F23</xm:sqref>
        </x14:dataValidation>
        <x14:dataValidation type="list" allowBlank="1" showInputMessage="1" showErrorMessage="1" xr:uid="{092F8BE0-F009-471C-9E90-8E31DB7FF0CC}">
          <x14:formula1>
            <xm:f>listdata!$A$77</xm:f>
          </x14:formula1>
          <xm:sqref>C24:F24</xm:sqref>
        </x14:dataValidation>
        <x14:dataValidation type="list" allowBlank="1" showInputMessage="1" showErrorMessage="1" xr:uid="{D8425FBF-C66A-4B2F-A87C-4D6283D29F65}">
          <x14:formula1>
            <xm:f>listdata!$Z:$Z</xm:f>
          </x14:formula1>
          <xm:sqref>G14:G24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25DA-784F-4B50-B14A-C9F7270DD004}">
  <dimension ref="A1:J33"/>
  <sheetViews>
    <sheetView view="pageLayout" topLeftCell="A7" zoomScale="130" zoomScaleNormal="100" zoomScalePageLayoutView="130" workbookViewId="0">
      <selection activeCell="I15" sqref="I15"/>
    </sheetView>
  </sheetViews>
  <sheetFormatPr defaultRowHeight="15" x14ac:dyDescent="0.25"/>
  <cols>
    <col min="1" max="1" width="13" customWidth="1"/>
    <col min="2" max="2" width="6.28515625" customWidth="1"/>
    <col min="3" max="3" width="19" customWidth="1"/>
    <col min="4" max="4" width="3.42578125" customWidth="1"/>
    <col min="5" max="5" width="12.5703125" customWidth="1"/>
    <col min="6" max="6" width="6.5703125" customWidth="1"/>
    <col min="7" max="7" width="9.42578125" customWidth="1"/>
    <col min="8" max="9" width="9.7109375" customWidth="1"/>
    <col min="10" max="10" width="3.5703125" hidden="1" customWidth="1"/>
  </cols>
  <sheetData>
    <row r="1" spans="1:10" ht="18.75" x14ac:dyDescent="0.3">
      <c r="A1" s="1"/>
      <c r="B1" s="13"/>
      <c r="C1" s="13"/>
      <c r="D1" s="13"/>
      <c r="E1" s="13"/>
      <c r="F1" s="13"/>
      <c r="G1" s="13"/>
      <c r="H1" s="34"/>
      <c r="I1" s="13"/>
    </row>
    <row r="2" spans="1:10" ht="18.75" x14ac:dyDescent="0.3">
      <c r="A2" s="1"/>
      <c r="B2" s="13"/>
      <c r="C2" s="13"/>
      <c r="D2" s="13"/>
      <c r="E2" s="13"/>
      <c r="F2" s="13"/>
      <c r="G2" s="13"/>
      <c r="H2" s="13"/>
      <c r="I2" s="13"/>
    </row>
    <row r="3" spans="1:10" ht="18.75" x14ac:dyDescent="0.3">
      <c r="A3" s="1"/>
      <c r="B3" s="13"/>
      <c r="C3" s="13"/>
      <c r="D3" s="13"/>
      <c r="E3" s="13"/>
      <c r="F3" s="13"/>
      <c r="G3" s="13"/>
      <c r="H3" s="13"/>
      <c r="I3" s="13"/>
    </row>
    <row r="4" spans="1:10" ht="18.75" x14ac:dyDescent="0.25">
      <c r="A4" s="80" t="s">
        <v>59</v>
      </c>
      <c r="B4" s="80"/>
      <c r="C4" s="80"/>
      <c r="D4" s="80"/>
      <c r="E4" s="80"/>
      <c r="F4" s="80"/>
      <c r="G4" s="80"/>
      <c r="H4" s="80"/>
      <c r="I4" s="80"/>
    </row>
    <row r="5" spans="1:10" ht="23.25" x14ac:dyDescent="0.25">
      <c r="A5" s="109" t="s">
        <v>86</v>
      </c>
      <c r="B5" s="81"/>
      <c r="C5" s="81"/>
      <c r="D5" s="81"/>
      <c r="E5" s="81"/>
      <c r="F5" s="81"/>
      <c r="G5" s="81"/>
      <c r="H5" s="81"/>
      <c r="I5" s="81"/>
    </row>
    <row r="6" spans="1:10" ht="17.25" thickBot="1" x14ac:dyDescent="0.35">
      <c r="A6" s="2"/>
      <c r="B6" s="13"/>
      <c r="C6" s="13"/>
      <c r="D6" s="13"/>
      <c r="E6" s="13"/>
      <c r="F6" s="13"/>
      <c r="G6" s="13"/>
      <c r="H6" s="13"/>
      <c r="I6" s="13"/>
    </row>
    <row r="7" spans="1:10" ht="17.25" thickBot="1" x14ac:dyDescent="0.35">
      <c r="A7" s="7" t="s">
        <v>2</v>
      </c>
      <c r="B7" s="68"/>
      <c r="C7" s="68"/>
      <c r="D7" s="3"/>
      <c r="E7" s="20" t="s">
        <v>3</v>
      </c>
      <c r="F7" s="90"/>
      <c r="G7" s="90"/>
      <c r="H7" s="90"/>
      <c r="I7" s="90"/>
    </row>
    <row r="8" spans="1:10" ht="17.25" thickBot="1" x14ac:dyDescent="0.35">
      <c r="A8" s="7" t="s">
        <v>4</v>
      </c>
      <c r="B8" s="67"/>
      <c r="C8" s="68"/>
      <c r="D8" s="3"/>
      <c r="E8" s="7" t="s">
        <v>356</v>
      </c>
      <c r="F8" s="90"/>
      <c r="G8" s="90"/>
      <c r="H8" s="90"/>
      <c r="I8" s="90"/>
    </row>
    <row r="9" spans="1:10" ht="9.75" customHeight="1" x14ac:dyDescent="0.3">
      <c r="A9" s="4"/>
      <c r="B9" s="13"/>
      <c r="C9" s="13"/>
      <c r="D9" s="13"/>
      <c r="E9" s="13"/>
      <c r="F9" s="13"/>
      <c r="G9" s="13"/>
      <c r="H9" s="13"/>
      <c r="I9" s="13"/>
    </row>
    <row r="10" spans="1:10" ht="6.75" customHeight="1" thickBot="1" x14ac:dyDescent="0.3"/>
    <row r="11" spans="1:10" ht="17.25" thickBot="1" x14ac:dyDescent="0.3">
      <c r="A11" s="56" t="s">
        <v>47</v>
      </c>
      <c r="B11" s="57"/>
      <c r="C11" s="57"/>
      <c r="D11" s="57"/>
      <c r="E11" s="57"/>
      <c r="F11" s="57"/>
      <c r="G11" s="57"/>
      <c r="H11" s="57"/>
      <c r="I11" s="58"/>
    </row>
    <row r="12" spans="1:10" x14ac:dyDescent="0.25">
      <c r="A12" s="50" t="s">
        <v>87</v>
      </c>
      <c r="B12" s="51"/>
      <c r="C12" s="51"/>
      <c r="D12" s="51"/>
      <c r="E12" s="51"/>
      <c r="F12" s="52"/>
      <c r="G12" s="59" t="s">
        <v>12</v>
      </c>
      <c r="H12" s="60"/>
      <c r="I12" s="61" t="s">
        <v>13</v>
      </c>
    </row>
    <row r="13" spans="1:10" ht="15.75" thickBot="1" x14ac:dyDescent="0.3">
      <c r="A13" s="110"/>
      <c r="B13" s="111"/>
      <c r="C13" s="111"/>
      <c r="D13" s="111"/>
      <c r="E13" s="111"/>
      <c r="F13" s="61"/>
      <c r="G13" s="9" t="s">
        <v>14</v>
      </c>
      <c r="H13" s="10" t="s">
        <v>15</v>
      </c>
      <c r="I13" s="55"/>
    </row>
    <row r="14" spans="1:10" ht="30" customHeight="1" thickBot="1" x14ac:dyDescent="0.3">
      <c r="A14" s="112" t="s">
        <v>69</v>
      </c>
      <c r="B14" s="112"/>
      <c r="C14" s="44"/>
      <c r="D14" s="44"/>
      <c r="E14" s="44"/>
      <c r="F14" s="45"/>
      <c r="G14" s="21" t="s">
        <v>20</v>
      </c>
      <c r="H14" s="12"/>
      <c r="I14" s="12" t="s">
        <v>20</v>
      </c>
      <c r="J14" s="29" t="e">
        <f>VLOOKUP(C14,listdata!$A:$B,2,FALSE)</f>
        <v>#N/A</v>
      </c>
    </row>
    <row r="15" spans="1:10" ht="29.25" customHeight="1" thickBot="1" x14ac:dyDescent="0.3">
      <c r="A15" s="112" t="s">
        <v>88</v>
      </c>
      <c r="B15" s="112"/>
      <c r="C15" s="107"/>
      <c r="D15" s="107"/>
      <c r="E15" s="107"/>
      <c r="F15" s="108"/>
      <c r="G15" s="21" t="s">
        <v>20</v>
      </c>
      <c r="H15" s="12"/>
      <c r="I15" s="12" t="s">
        <v>20</v>
      </c>
      <c r="J15" s="29" t="e">
        <f>VLOOKUP(C15,listdata!$A:$B,2,FALSE)</f>
        <v>#N/A</v>
      </c>
    </row>
    <row r="16" spans="1:10" ht="30.75" customHeight="1" thickBot="1" x14ac:dyDescent="0.3">
      <c r="A16" s="112" t="s">
        <v>72</v>
      </c>
      <c r="B16" s="112"/>
      <c r="C16" s="44"/>
      <c r="D16" s="44"/>
      <c r="E16" s="44"/>
      <c r="F16" s="45"/>
      <c r="G16" s="21" t="s">
        <v>20</v>
      </c>
      <c r="H16" s="12"/>
      <c r="I16" s="12" t="s">
        <v>20</v>
      </c>
      <c r="J16" s="29" t="e">
        <f>VLOOKUP(C16,listdata!$A:$B,2,FALSE)</f>
        <v>#N/A</v>
      </c>
    </row>
    <row r="17" spans="1:10" ht="30" customHeight="1" thickBot="1" x14ac:dyDescent="0.3">
      <c r="A17" s="112" t="s">
        <v>44</v>
      </c>
      <c r="B17" s="112"/>
      <c r="C17" s="44"/>
      <c r="D17" s="44"/>
      <c r="E17" s="44"/>
      <c r="F17" s="45"/>
      <c r="G17" s="21" t="s">
        <v>20</v>
      </c>
      <c r="H17" s="12"/>
      <c r="I17" s="12" t="s">
        <v>20</v>
      </c>
      <c r="J17" s="29" t="e">
        <f>VLOOKUP(C17,listdata!$A:$B,2,FALSE)</f>
        <v>#N/A</v>
      </c>
    </row>
    <row r="18" spans="1:10" ht="36" customHeight="1" thickBot="1" x14ac:dyDescent="0.3">
      <c r="A18" s="112" t="s">
        <v>62</v>
      </c>
      <c r="B18" s="112"/>
      <c r="C18" s="44"/>
      <c r="D18" s="44"/>
      <c r="E18" s="44"/>
      <c r="F18" s="45"/>
      <c r="G18" s="21" t="s">
        <v>20</v>
      </c>
      <c r="H18" s="12"/>
      <c r="I18" s="12" t="s">
        <v>20</v>
      </c>
      <c r="J18" s="29" t="e">
        <f>VLOOKUP(C18,listdata!$A:$B,2,FALSE)</f>
        <v>#N/A</v>
      </c>
    </row>
    <row r="19" spans="1:10" ht="36" customHeight="1" thickBot="1" x14ac:dyDescent="0.3">
      <c r="A19" s="112" t="s">
        <v>63</v>
      </c>
      <c r="B19" s="112"/>
      <c r="C19" s="44"/>
      <c r="D19" s="44"/>
      <c r="E19" s="44"/>
      <c r="F19" s="45"/>
      <c r="G19" s="21" t="s">
        <v>20</v>
      </c>
      <c r="H19" s="12"/>
      <c r="I19" s="12" t="s">
        <v>20</v>
      </c>
      <c r="J19" s="29" t="e">
        <f>VLOOKUP(C19,listdata!$A:$B,2,FALSE)</f>
        <v>#N/A</v>
      </c>
    </row>
    <row r="20" spans="1:10" ht="28.5" customHeight="1" thickBot="1" x14ac:dyDescent="0.3">
      <c r="A20" s="112" t="s">
        <v>64</v>
      </c>
      <c r="B20" s="112"/>
      <c r="C20" s="44"/>
      <c r="D20" s="44"/>
      <c r="E20" s="44"/>
      <c r="F20" s="45"/>
      <c r="G20" s="21" t="s">
        <v>20</v>
      </c>
      <c r="H20" s="12"/>
      <c r="I20" s="12" t="s">
        <v>20</v>
      </c>
      <c r="J20" s="29" t="e">
        <f>VLOOKUP(C20,listdata!$A:$B,2,FALSE)</f>
        <v>#N/A</v>
      </c>
    </row>
    <row r="21" spans="1:10" ht="17.25" thickBot="1" x14ac:dyDescent="0.3">
      <c r="A21" s="112" t="s">
        <v>90</v>
      </c>
      <c r="B21" s="112"/>
      <c r="C21" s="44"/>
      <c r="D21" s="44"/>
      <c r="E21" s="44"/>
      <c r="F21" s="45"/>
      <c r="G21" s="21" t="s">
        <v>20</v>
      </c>
      <c r="H21" s="12"/>
      <c r="I21" s="12" t="s">
        <v>20</v>
      </c>
      <c r="J21" s="29" t="e">
        <f>VLOOKUP(C21,listdata!$A:$B,2,FALSE)</f>
        <v>#N/A</v>
      </c>
    </row>
    <row r="22" spans="1:10" ht="17.25" thickBot="1" x14ac:dyDescent="0.3">
      <c r="A22" s="112" t="s">
        <v>68</v>
      </c>
      <c r="B22" s="112"/>
      <c r="C22" s="44"/>
      <c r="D22" s="44"/>
      <c r="E22" s="44"/>
      <c r="F22" s="45"/>
      <c r="G22" s="21" t="s">
        <v>20</v>
      </c>
      <c r="H22" s="12"/>
      <c r="I22" s="12" t="s">
        <v>20</v>
      </c>
      <c r="J22" s="29" t="e">
        <f>VLOOKUP(C22,listdata!$A:$B,2,FALSE)</f>
        <v>#N/A</v>
      </c>
    </row>
    <row r="23" spans="1:10" ht="29.25" customHeight="1" thickBot="1" x14ac:dyDescent="0.3">
      <c r="A23" s="112" t="s">
        <v>92</v>
      </c>
      <c r="B23" s="112"/>
      <c r="C23" s="44"/>
      <c r="D23" s="44"/>
      <c r="E23" s="44"/>
      <c r="F23" s="45"/>
      <c r="G23" s="21" t="s">
        <v>20</v>
      </c>
      <c r="H23" s="12"/>
      <c r="I23" s="12" t="s">
        <v>20</v>
      </c>
      <c r="J23" s="29" t="e">
        <f>VLOOKUP(C23,listdata!$A:$B,2,FALSE)</f>
        <v>#N/A</v>
      </c>
    </row>
    <row r="24" spans="1:10" ht="27" customHeight="1" thickBot="1" x14ac:dyDescent="0.3">
      <c r="A24" s="53" t="s">
        <v>83</v>
      </c>
      <c r="B24" s="55"/>
      <c r="C24" s="97">
        <f>_xlfn.AGGREGATE(9,6,J14:J23)</f>
        <v>0</v>
      </c>
      <c r="D24" s="98"/>
      <c r="E24" s="98"/>
      <c r="F24" s="98"/>
      <c r="G24" s="98"/>
      <c r="H24" s="98"/>
      <c r="I24" s="99"/>
    </row>
    <row r="25" spans="1:10" ht="17.25" thickBot="1" x14ac:dyDescent="0.35">
      <c r="A25" s="5"/>
      <c r="B25" s="13"/>
      <c r="C25" s="13"/>
      <c r="D25" s="13"/>
      <c r="E25" s="13"/>
      <c r="F25" s="13"/>
      <c r="G25" s="13"/>
      <c r="H25" s="13"/>
      <c r="I25" s="13"/>
    </row>
    <row r="26" spans="1:10" ht="17.25" thickBot="1" x14ac:dyDescent="0.3">
      <c r="A26" s="96" t="s">
        <v>51</v>
      </c>
      <c r="B26" s="96"/>
      <c r="C26" s="96"/>
      <c r="D26" s="96"/>
      <c r="E26" s="96"/>
      <c r="F26" s="96"/>
      <c r="G26" s="96"/>
      <c r="H26" s="96"/>
      <c r="I26" s="96"/>
    </row>
    <row r="27" spans="1:10" ht="30.75" thickBot="1" x14ac:dyDescent="0.3">
      <c r="A27" s="97" t="s">
        <v>52</v>
      </c>
      <c r="B27" s="98"/>
      <c r="C27" s="98"/>
      <c r="D27" s="99"/>
      <c r="E27" s="24" t="s">
        <v>53</v>
      </c>
      <c r="F27" s="100" t="s">
        <v>54</v>
      </c>
      <c r="G27" s="100"/>
      <c r="H27" s="100" t="s">
        <v>55</v>
      </c>
      <c r="I27" s="100"/>
    </row>
    <row r="28" spans="1:10" ht="15.75" thickBot="1" x14ac:dyDescent="0.3">
      <c r="A28" s="48" t="s">
        <v>84</v>
      </c>
      <c r="B28" s="48"/>
      <c r="C28" s="48"/>
      <c r="D28" s="48"/>
      <c r="E28" s="23">
        <v>21</v>
      </c>
      <c r="F28" s="48">
        <f>C24</f>
        <v>0</v>
      </c>
      <c r="G28" s="48"/>
      <c r="H28" s="92" t="str">
        <f>IF(F28&gt;=E28,"Yes","")</f>
        <v/>
      </c>
      <c r="I28" s="92"/>
    </row>
    <row r="29" spans="1:10" ht="36" customHeight="1" thickBot="1" x14ac:dyDescent="0.3">
      <c r="A29" s="96" t="s">
        <v>85</v>
      </c>
      <c r="B29" s="96"/>
      <c r="C29" s="96"/>
      <c r="D29" s="96"/>
      <c r="E29" s="22">
        <v>21</v>
      </c>
      <c r="F29" s="91">
        <f>SUM(F28:G28)</f>
        <v>0</v>
      </c>
      <c r="G29" s="91"/>
      <c r="H29" s="92" t="str">
        <f>IF(F29&gt;=E29,"Yes","")</f>
        <v/>
      </c>
      <c r="I29" s="92"/>
    </row>
    <row r="30" spans="1:10" ht="16.5" x14ac:dyDescent="0.3">
      <c r="A30" s="42" t="s">
        <v>368</v>
      </c>
      <c r="B30" s="35"/>
      <c r="C30" s="35"/>
      <c r="D30" s="35"/>
      <c r="E30" s="35"/>
      <c r="F30" s="35"/>
      <c r="G30" s="35"/>
      <c r="H30" s="35"/>
      <c r="I30" s="36"/>
    </row>
    <row r="31" spans="1:10" x14ac:dyDescent="0.25">
      <c r="A31" s="37"/>
      <c r="I31" s="38"/>
    </row>
    <row r="32" spans="1:10" x14ac:dyDescent="0.25">
      <c r="A32" s="37"/>
      <c r="I32" s="38"/>
    </row>
    <row r="33" spans="1:9" ht="15.75" thickBot="1" x14ac:dyDescent="0.3">
      <c r="A33" s="39"/>
      <c r="B33" s="40"/>
      <c r="C33" s="40"/>
      <c r="D33" s="40"/>
      <c r="E33" s="40"/>
      <c r="F33" s="40"/>
      <c r="G33" s="40"/>
      <c r="H33" s="40"/>
      <c r="I33" s="41"/>
    </row>
  </sheetData>
  <mergeCells count="42">
    <mergeCell ref="A28:D28"/>
    <mergeCell ref="F28:G28"/>
    <mergeCell ref="H28:I28"/>
    <mergeCell ref="A29:D29"/>
    <mergeCell ref="F29:G29"/>
    <mergeCell ref="H29:I29"/>
    <mergeCell ref="A27:D27"/>
    <mergeCell ref="F27:G27"/>
    <mergeCell ref="H27:I27"/>
    <mergeCell ref="A21:B21"/>
    <mergeCell ref="C21:F21"/>
    <mergeCell ref="A22:B22"/>
    <mergeCell ref="C22:F22"/>
    <mergeCell ref="A23:B23"/>
    <mergeCell ref="C23:F23"/>
    <mergeCell ref="A24:B24"/>
    <mergeCell ref="C24:I24"/>
    <mergeCell ref="A26:I26"/>
    <mergeCell ref="A18:B18"/>
    <mergeCell ref="C18:F18"/>
    <mergeCell ref="A19:B19"/>
    <mergeCell ref="C19:F19"/>
    <mergeCell ref="A20:B20"/>
    <mergeCell ref="C20:F20"/>
    <mergeCell ref="A15:B15"/>
    <mergeCell ref="C15:F15"/>
    <mergeCell ref="A16:B16"/>
    <mergeCell ref="C16:F16"/>
    <mergeCell ref="A17:B17"/>
    <mergeCell ref="C17:F17"/>
    <mergeCell ref="A11:I11"/>
    <mergeCell ref="A12:F13"/>
    <mergeCell ref="G12:H12"/>
    <mergeCell ref="I12:I13"/>
    <mergeCell ref="A14:B14"/>
    <mergeCell ref="C14:F14"/>
    <mergeCell ref="A4:I4"/>
    <mergeCell ref="A5:I5"/>
    <mergeCell ref="B7:C7"/>
    <mergeCell ref="F7:I7"/>
    <mergeCell ref="B8:C8"/>
    <mergeCell ref="F8:I8"/>
  </mergeCells>
  <conditionalFormatting sqref="H28:I29">
    <cfRule type="containsText" dxfId="2" priority="1" operator="containsText" text="Yes">
      <formula>NOT(ISERROR(SEARCH("Yes",H28)))</formula>
    </cfRule>
  </conditionalFormatting>
  <conditionalFormatting sqref="I14:I23">
    <cfRule type="cellIs" dxfId="1" priority="3" operator="equal">
      <formula>"In Progress"</formula>
    </cfRule>
    <cfRule type="cellIs" dxfId="0" priority="4" operator="equal">
      <formula>"Future"</formula>
    </cfRule>
  </conditionalFormatting>
  <pageMargins left="0.7" right="0.7" top="0.75" bottom="0.75" header="0.3" footer="0.3"/>
  <pageSetup orientation="portrait" r:id="rId1"/>
  <headerFooter>
    <oddFooter>&amp;L&amp;3Revised 6/9/2023&amp;R&amp;P of &amp;N</oddFooter>
  </headerFooter>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76D08A1B-98B7-4837-9691-F7903439250F}">
          <x14:formula1>
            <xm:f>listdata!$A$78</xm:f>
          </x14:formula1>
          <xm:sqref>C23:F23</xm:sqref>
        </x14:dataValidation>
        <x14:dataValidation type="list" allowBlank="1" showInputMessage="1" showErrorMessage="1" xr:uid="{6702D7E1-7C9D-4AC8-B34F-C45327AD9FDA}">
          <x14:formula1>
            <xm:f>listdata!$A$126</xm:f>
          </x14:formula1>
          <xm:sqref>C22:F22</xm:sqref>
        </x14:dataValidation>
        <x14:dataValidation type="list" allowBlank="1" showInputMessage="1" showErrorMessage="1" xr:uid="{C6F2D9BB-6B8D-4098-993A-C588BA49F306}">
          <x14:formula1>
            <xm:f>listdata!$A$73</xm:f>
          </x14:formula1>
          <xm:sqref>C21:F21</xm:sqref>
        </x14:dataValidation>
        <x14:dataValidation type="list" allowBlank="1" showInputMessage="1" showErrorMessage="1" xr:uid="{EE9FD099-4441-44AF-AEEA-F3D353CB2B52}">
          <x14:formula1>
            <xm:f>listdata!$A$68</xm:f>
          </x14:formula1>
          <xm:sqref>C20:F20</xm:sqref>
        </x14:dataValidation>
        <x14:dataValidation type="list" allowBlank="1" showInputMessage="1" showErrorMessage="1" xr:uid="{F88D0909-CCCA-49F4-B14A-287C9F394F2D}">
          <x14:formula1>
            <xm:f>listdata!$A$30</xm:f>
          </x14:formula1>
          <xm:sqref>C19:F19</xm:sqref>
        </x14:dataValidation>
        <x14:dataValidation type="list" allowBlank="1" showInputMessage="1" showErrorMessage="1" xr:uid="{02EEA8BF-363C-4435-8495-BA8A4529175C}">
          <x14:formula1>
            <xm:f>listdata!$A$79</xm:f>
          </x14:formula1>
          <xm:sqref>C18:F18</xm:sqref>
        </x14:dataValidation>
        <x14:dataValidation type="list" allowBlank="1" showInputMessage="1" showErrorMessage="1" xr:uid="{F09676A7-7561-4691-BD3E-BBE9258EC09E}">
          <x14:formula1>
            <xm:f>listdata!$A$70</xm:f>
          </x14:formula1>
          <xm:sqref>C17:F17</xm:sqref>
        </x14:dataValidation>
        <x14:dataValidation type="list" allowBlank="1" showInputMessage="1" showErrorMessage="1" xr:uid="{51693DFA-1AD1-47D5-9EF2-93BEBC806C1C}">
          <x14:formula1>
            <xm:f>listdata!$A$65</xm:f>
          </x14:formula1>
          <xm:sqref>C15:F15</xm:sqref>
        </x14:dataValidation>
        <x14:dataValidation type="list" allowBlank="1" showInputMessage="1" showErrorMessage="1" xr:uid="{4F729140-A743-4650-9B88-42F7A200D6ED}">
          <x14:formula1>
            <xm:f>listdata!$A$66</xm:f>
          </x14:formula1>
          <xm:sqref>C16:F16</xm:sqref>
        </x14:dataValidation>
        <x14:dataValidation type="list" allowBlank="1" showInputMessage="1" showErrorMessage="1" xr:uid="{8CC3A6D2-863E-4352-87AC-151626083F71}">
          <x14:formula1>
            <xm:f>listdata!$A$87</xm:f>
          </x14:formula1>
          <xm:sqref>C14:F14</xm:sqref>
        </x14:dataValidation>
        <x14:dataValidation type="list" allowBlank="1" showInputMessage="1" showErrorMessage="1" xr:uid="{67CAFEE2-D455-4A98-B4E4-FEB89D8EBEC7}">
          <x14:formula1>
            <xm:f>listdata!$Y:$Y</xm:f>
          </x14:formula1>
          <xm:sqref>I14:I23</xm:sqref>
        </x14:dataValidation>
        <x14:dataValidation type="list" allowBlank="1" showInputMessage="1" showErrorMessage="1" xr:uid="{1EC0365D-EBC0-412B-91C0-C4A481E78E00}">
          <x14:formula1>
            <xm:f>listdata!$Z:$Z</xm:f>
          </x14:formula1>
          <xm:sqref>G14:G23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2928-0835-4F8D-A533-6D4CE1DC9C28}">
  <sheetPr codeName="Sheet2"/>
  <dimension ref="A1:AC265"/>
  <sheetViews>
    <sheetView zoomScale="120" zoomScaleNormal="120" workbookViewId="0">
      <pane xSplit="2" ySplit="1" topLeftCell="Q2" activePane="bottomRight" state="frozenSplit"/>
      <selection pane="topRight" activeCell="I1" sqref="I1"/>
      <selection pane="bottomLeft" activeCell="A17" sqref="A17"/>
      <selection pane="bottomRight" activeCell="A268" sqref="A268"/>
    </sheetView>
  </sheetViews>
  <sheetFormatPr defaultRowHeight="15" x14ac:dyDescent="0.25"/>
  <cols>
    <col min="1" max="1" width="29.140625" customWidth="1"/>
    <col min="2" max="2" width="3" customWidth="1"/>
    <col min="3" max="3" width="9.140625" customWidth="1"/>
    <col min="4" max="4" width="0.140625" customWidth="1"/>
    <col min="5" max="5" width="9.85546875" customWidth="1"/>
    <col min="6" max="6" width="0.140625" customWidth="1"/>
    <col min="8" max="8" width="0.140625" customWidth="1"/>
    <col min="10" max="10" width="0.140625" customWidth="1"/>
    <col min="12" max="12" width="0.140625" customWidth="1"/>
    <col min="14" max="14" width="0.140625" customWidth="1"/>
    <col min="16" max="16" width="0.140625" customWidth="1"/>
    <col min="17" max="17" width="9.5703125" customWidth="1"/>
    <col min="18" max="18" width="0.140625" customWidth="1"/>
    <col min="20" max="20" width="0.140625" customWidth="1"/>
    <col min="21" max="21" width="10.5703125" customWidth="1"/>
    <col min="22" max="22" width="0.140625" customWidth="1"/>
    <col min="23" max="23" width="9.140625" customWidth="1"/>
    <col min="24" max="24" width="0.140625" customWidth="1"/>
    <col min="27" max="27" width="10.42578125" customWidth="1"/>
    <col min="28" max="28" width="0.140625" customWidth="1"/>
  </cols>
  <sheetData>
    <row r="1" spans="1:29" x14ac:dyDescent="0.25">
      <c r="A1" s="8" t="s">
        <v>19</v>
      </c>
      <c r="B1" s="8">
        <v>0</v>
      </c>
      <c r="C1" s="8" t="s">
        <v>19</v>
      </c>
      <c r="D1" s="18" t="s">
        <v>94</v>
      </c>
      <c r="E1" s="8" t="s">
        <v>19</v>
      </c>
      <c r="F1" s="18" t="s">
        <v>94</v>
      </c>
      <c r="G1" s="8" t="s">
        <v>19</v>
      </c>
      <c r="H1" s="18" t="s">
        <v>94</v>
      </c>
      <c r="I1" s="8" t="s">
        <v>19</v>
      </c>
      <c r="J1" s="18" t="s">
        <v>94</v>
      </c>
      <c r="K1" s="8" t="s">
        <v>19</v>
      </c>
      <c r="L1" s="18" t="s">
        <v>94</v>
      </c>
      <c r="M1" s="8" t="s">
        <v>19</v>
      </c>
      <c r="N1" s="18" t="s">
        <v>94</v>
      </c>
      <c r="O1" s="8" t="s">
        <v>19</v>
      </c>
      <c r="P1" s="18" t="s">
        <v>94</v>
      </c>
      <c r="Q1" s="8" t="s">
        <v>19</v>
      </c>
      <c r="R1" s="18" t="s">
        <v>94</v>
      </c>
      <c r="S1" s="8" t="s">
        <v>19</v>
      </c>
      <c r="T1" s="18" t="s">
        <v>94</v>
      </c>
      <c r="U1" s="8" t="s">
        <v>19</v>
      </c>
      <c r="V1" s="18" t="s">
        <v>94</v>
      </c>
      <c r="W1" s="8" t="s">
        <v>19</v>
      </c>
      <c r="X1" s="18" t="s">
        <v>94</v>
      </c>
      <c r="Y1" s="8" t="s">
        <v>20</v>
      </c>
      <c r="Z1" s="8" t="s">
        <v>20</v>
      </c>
      <c r="AA1" s="8" t="s">
        <v>19</v>
      </c>
      <c r="AB1" s="18" t="s">
        <v>94</v>
      </c>
      <c r="AC1" s="8" t="s">
        <v>19</v>
      </c>
    </row>
    <row r="2" spans="1:29" x14ac:dyDescent="0.25">
      <c r="A2" s="8" t="s">
        <v>95</v>
      </c>
      <c r="B2" s="8">
        <v>3</v>
      </c>
      <c r="C2" s="8" t="str">
        <f t="shared" ref="C2:C5" si="0">A197</f>
        <v>NASP 1410 OMAHA LANGUAGE I (4)</v>
      </c>
      <c r="D2" s="19" t="s">
        <v>94</v>
      </c>
      <c r="E2" s="8" t="str">
        <f t="shared" ref="E2:E5" si="1">A185</f>
        <v>NASP 1010 INTRODUCTION TO NATIVE AMERICAN STUDIES (3)</v>
      </c>
      <c r="F2" s="19" t="s">
        <v>94</v>
      </c>
      <c r="G2" s="8" t="str">
        <f>A100</f>
        <v>ENGL 1010 ENGLISH COMPOSITION I (3)</v>
      </c>
      <c r="H2" s="19" t="s">
        <v>94</v>
      </c>
      <c r="I2" s="8" t="str">
        <f>A30</f>
        <v>BSAD 2050 BUSINESS COMMUNICATION (3)</v>
      </c>
      <c r="J2" s="19" t="s">
        <v>94</v>
      </c>
      <c r="K2" s="8" t="str">
        <f>A252</f>
        <v>SPCH 1110 PUBLIC SPEAKING (3)</v>
      </c>
      <c r="L2" s="19" t="s">
        <v>94</v>
      </c>
      <c r="M2" s="8" t="str">
        <f>A62</f>
        <v>ECED 1050 EXPRESSIVE ARTS (3)</v>
      </c>
      <c r="N2" s="19" t="s">
        <v>94</v>
      </c>
      <c r="O2" s="8" t="str">
        <f>A28</f>
        <v>BSAD 1200 PRINCIPLES OF ACCOUNTING I (3)</v>
      </c>
      <c r="P2" s="19" t="s">
        <v>94</v>
      </c>
      <c r="Q2" s="8" t="str">
        <f t="shared" ref="Q2:Q5" si="2">A15</f>
        <v>BIOS 1010/1014 GENERAL BIOLOGY (4)</v>
      </c>
      <c r="R2" s="19" t="s">
        <v>94</v>
      </c>
      <c r="S2" s="8" t="str">
        <f t="shared" ref="S2:S14" si="3">A155</f>
        <v>INFO 1010 INTRODUCTION TO COMPUTERS (3)</v>
      </c>
      <c r="T2" s="19" t="s">
        <v>94</v>
      </c>
      <c r="U2" s="8" t="str">
        <f>A67</f>
        <v>ECED 1160 EARLY LANGUAGE LITERACY (3)</v>
      </c>
      <c r="V2" s="19" t="s">
        <v>94</v>
      </c>
      <c r="W2" s="8" t="str">
        <f t="shared" ref="W2:W12" si="4">A125</f>
        <v>HLTH 1010 INTRODUCTION TO HEALTHCARE (1)</v>
      </c>
      <c r="X2" s="19" t="s">
        <v>94</v>
      </c>
      <c r="Y2" s="8" t="s">
        <v>96</v>
      </c>
      <c r="Z2" s="8" t="s">
        <v>97</v>
      </c>
      <c r="AA2" s="8" t="str">
        <f t="shared" ref="AA2:AA9" si="5">A62</f>
        <v>ECED 1050 EXPRESSIVE ARTS (3)</v>
      </c>
      <c r="AB2" s="19" t="s">
        <v>94</v>
      </c>
      <c r="AC2" s="28" t="s">
        <v>82</v>
      </c>
    </row>
    <row r="3" spans="1:29" x14ac:dyDescent="0.25">
      <c r="A3" s="8" t="s">
        <v>98</v>
      </c>
      <c r="B3" s="8">
        <v>3</v>
      </c>
      <c r="C3" s="8" t="str">
        <f t="shared" si="0"/>
        <v>NASP 1420 OMAHA LANGUAGE II (4)</v>
      </c>
      <c r="D3" s="18" t="s">
        <v>94</v>
      </c>
      <c r="E3" s="8" t="str">
        <f t="shared" si="1"/>
        <v>NASP 1020 CULTURES &amp; PEOPLES OF NATIVE AMERICA (3)</v>
      </c>
      <c r="F3" s="18" t="s">
        <v>94</v>
      </c>
      <c r="G3" s="8" t="str">
        <f>A101</f>
        <v>ENGL 1020 ENGLISH COMPOSITION II (3)</v>
      </c>
      <c r="H3" s="18" t="s">
        <v>94</v>
      </c>
      <c r="I3" s="8" t="str">
        <f t="shared" ref="I3:I5" si="6">A101</f>
        <v>ENGL 1020 ENGLISH COMPOSITION II (3)</v>
      </c>
      <c r="J3" s="18" t="s">
        <v>94</v>
      </c>
      <c r="K3" s="8" t="str">
        <f>A30</f>
        <v>BSAD 2050 BUSINESS COMMUNICATION (3)</v>
      </c>
      <c r="L3" s="18" t="s">
        <v>94</v>
      </c>
      <c r="M3" s="8" t="str">
        <f>A67</f>
        <v>ECED 1160 EARLY LANGUAGE LITERACY (3)</v>
      </c>
      <c r="N3" s="18" t="s">
        <v>94</v>
      </c>
      <c r="O3" s="8" t="str">
        <f>A29</f>
        <v>BSAD 1210 PRINCIPLES OF ACCOUNTING II (3)</v>
      </c>
      <c r="P3" s="18" t="s">
        <v>94</v>
      </c>
      <c r="Q3" s="8" t="str">
        <f t="shared" si="2"/>
        <v>BIOS 1110/1114 GENERAL BOTANY (4)</v>
      </c>
      <c r="R3" s="18" t="s">
        <v>94</v>
      </c>
      <c r="S3" s="8" t="str">
        <f t="shared" si="3"/>
        <v>INFO 1011 INTRODUCTION TO WORD PROCESSING (1)</v>
      </c>
      <c r="T3" s="18" t="s">
        <v>94</v>
      </c>
      <c r="U3" s="8" t="str">
        <f>A75</f>
        <v>ECED 2050 CHILDREN WITH EXCEPTIONALITIES (3)</v>
      </c>
      <c r="V3" s="18" t="s">
        <v>94</v>
      </c>
      <c r="W3" s="8" t="str">
        <f t="shared" si="4"/>
        <v>HLTH 1020 FIRST AID/CPR (1)</v>
      </c>
      <c r="X3" s="18" t="s">
        <v>94</v>
      </c>
      <c r="Y3" s="8" t="s">
        <v>99</v>
      </c>
      <c r="Z3" s="8" t="s">
        <v>100</v>
      </c>
      <c r="AA3" s="8" t="str">
        <f t="shared" si="5"/>
        <v>ECED 1060 OBSERVATION, ASSESSMENT, AND GUIDANCE (3)</v>
      </c>
      <c r="AB3" s="18" t="s">
        <v>94</v>
      </c>
      <c r="AC3" s="28" t="s">
        <v>93</v>
      </c>
    </row>
    <row r="4" spans="1:29" x14ac:dyDescent="0.25">
      <c r="A4" s="8" t="s">
        <v>101</v>
      </c>
      <c r="B4" s="16">
        <v>3</v>
      </c>
      <c r="C4" s="8" t="str">
        <f t="shared" si="0"/>
        <v>NASP 1510 DAKOTA LANGUAGE I (4)</v>
      </c>
      <c r="D4" s="19" t="s">
        <v>94</v>
      </c>
      <c r="E4" s="8" t="str">
        <f t="shared" si="1"/>
        <v>NASP 1030 NATIVE AMERICAN HISTORY TO 1890 (3)</v>
      </c>
      <c r="F4" s="19" t="s">
        <v>94</v>
      </c>
      <c r="G4" s="8" t="str">
        <f>A261</f>
        <v>Course not listed. Detail in comments (1 cr.)</v>
      </c>
      <c r="H4" s="19" t="s">
        <v>94</v>
      </c>
      <c r="I4" s="8" t="str">
        <f t="shared" si="6"/>
        <v>ENGL 1040 CREATIVE WRITING (3)</v>
      </c>
      <c r="J4" s="19" t="s">
        <v>94</v>
      </c>
      <c r="K4" s="8" t="str">
        <f t="shared" ref="K4:K7" si="7">A214</f>
        <v>NASP 2430 OMAHA LANGUAGE III (3)</v>
      </c>
      <c r="L4" s="19" t="s">
        <v>94</v>
      </c>
      <c r="M4" s="8" t="str">
        <f>A261</f>
        <v>Course not listed. Detail in comments (1 cr.)</v>
      </c>
      <c r="N4" s="19" t="s">
        <v>94</v>
      </c>
      <c r="O4" s="8" t="str">
        <f>A109</f>
        <v>ENTR 2030 ENTREPRENEURSHIP ACCOUNTING (3)</v>
      </c>
      <c r="P4" s="19" t="s">
        <v>94</v>
      </c>
      <c r="Q4" s="8" t="str">
        <f t="shared" si="2"/>
        <v>BIOS 1200/1204 CONCEPTS OF ECOLOGY (4) Formerly NAT 121</v>
      </c>
      <c r="R4" s="19" t="s">
        <v>94</v>
      </c>
      <c r="S4" s="8" t="str">
        <f t="shared" si="3"/>
        <v>INFO 1012 INTRODUCTION TO SPREADSHEETS (1)</v>
      </c>
      <c r="T4" s="19" t="s">
        <v>94</v>
      </c>
      <c r="U4" s="8" t="str">
        <f>A79</f>
        <v>ECED 2070 FAMILY AND COMMUNITY RELATIONSHIPS (3)</v>
      </c>
      <c r="V4" s="19" t="s">
        <v>94</v>
      </c>
      <c r="W4" s="8" t="str">
        <f t="shared" si="4"/>
        <v>HLTH 1040 PHYSICAL ACTIVITY (1)</v>
      </c>
      <c r="X4" s="19" t="s">
        <v>94</v>
      </c>
      <c r="Y4" s="8" t="s">
        <v>102</v>
      </c>
      <c r="Z4" s="8" t="s">
        <v>103</v>
      </c>
      <c r="AA4" s="8" t="str">
        <f t="shared" si="5"/>
        <v>ECED 1110 INFANT/TODDLER DEVELOPMENT (3)</v>
      </c>
      <c r="AB4" s="19" t="s">
        <v>94</v>
      </c>
      <c r="AC4" s="8" t="s">
        <v>104</v>
      </c>
    </row>
    <row r="5" spans="1:29" x14ac:dyDescent="0.25">
      <c r="A5" s="17" t="s">
        <v>105</v>
      </c>
      <c r="B5" s="17">
        <v>3</v>
      </c>
      <c r="C5" s="8" t="str">
        <f t="shared" si="0"/>
        <v>NASP 1520 DAKOTA LANGUAGE II (4)</v>
      </c>
      <c r="D5" s="18" t="s">
        <v>94</v>
      </c>
      <c r="E5" s="8" t="str">
        <f t="shared" si="1"/>
        <v>NASP 1040 NATIVE AMERICAN HISTORY SINCE 1890 (3)</v>
      </c>
      <c r="F5" s="18" t="s">
        <v>94</v>
      </c>
      <c r="G5" s="8" t="str">
        <f t="shared" ref="G5:G8" si="8">A262</f>
        <v>Course not listed. Detail in comments (2 cr.)</v>
      </c>
      <c r="H5" s="18" t="s">
        <v>94</v>
      </c>
      <c r="I5" s="8" t="str">
        <f t="shared" si="6"/>
        <v>ENGL 1050 JOURNALISTIC WRITING (3)</v>
      </c>
      <c r="J5" s="18" t="s">
        <v>94</v>
      </c>
      <c r="K5" s="8" t="str">
        <f t="shared" si="7"/>
        <v>NASP 2440 OMAHA LANGUAGE IV (3)</v>
      </c>
      <c r="L5" s="18" t="s">
        <v>94</v>
      </c>
      <c r="M5" s="8" t="str">
        <f t="shared" ref="M5:M8" si="9">A262</f>
        <v>Course not listed. Detail in comments (2 cr.)</v>
      </c>
      <c r="N5" s="18" t="s">
        <v>94</v>
      </c>
      <c r="O5" s="8" t="str">
        <f t="shared" ref="O5:O7" si="10">A172</f>
        <v>MATH 1110 INTERMEDIATE ALGEBRA (4)</v>
      </c>
      <c r="P5" s="18" t="s">
        <v>94</v>
      </c>
      <c r="Q5" s="8" t="str">
        <f t="shared" si="2"/>
        <v>BIOS 1210/1214 INTRODUCTION TO GEOLOGY (4)</v>
      </c>
      <c r="R5" s="18" t="s">
        <v>94</v>
      </c>
      <c r="S5" s="8" t="str">
        <f t="shared" si="3"/>
        <v>INFO 1013 INTRODUCTION TO PRESENTATION SOFTWARE (1)</v>
      </c>
      <c r="T5" s="18" t="s">
        <v>94</v>
      </c>
      <c r="U5" s="8" t="str">
        <f>A261</f>
        <v>Course not listed. Detail in comments (1 cr.)</v>
      </c>
      <c r="V5" s="18" t="s">
        <v>94</v>
      </c>
      <c r="W5" s="8" t="str">
        <f t="shared" si="4"/>
        <v>HLTH 1041 SOCIAL ACTIVITY (1)</v>
      </c>
      <c r="X5" s="18" t="s">
        <v>94</v>
      </c>
      <c r="Y5" s="8" t="s">
        <v>106</v>
      </c>
      <c r="Z5" s="8" t="s">
        <v>357</v>
      </c>
      <c r="AA5" s="8" t="str">
        <f t="shared" si="5"/>
        <v>ECED 1120 PRESCHOOL CHILD DEVELOPMENT (2)</v>
      </c>
      <c r="AB5" s="18" t="s">
        <v>94</v>
      </c>
      <c r="AC5" s="8" t="str">
        <f>A261</f>
        <v>Course not listed. Detail in comments (1 cr.)</v>
      </c>
    </row>
    <row r="6" spans="1:29" x14ac:dyDescent="0.25">
      <c r="A6" s="17" t="s">
        <v>107</v>
      </c>
      <c r="B6" s="17">
        <v>3</v>
      </c>
      <c r="C6" s="8" t="str">
        <f t="shared" ref="C6:C9" si="11">A214</f>
        <v>NASP 2430 OMAHA LANGUAGE III (3)</v>
      </c>
      <c r="D6" s="19" t="s">
        <v>94</v>
      </c>
      <c r="E6" s="8" t="str">
        <f t="shared" ref="E6:E13" si="12">A201</f>
        <v>NASP 2110 NATIVE AMERICAN LITERATURE (3)</v>
      </c>
      <c r="F6" s="19" t="s">
        <v>94</v>
      </c>
      <c r="G6" s="8" t="str">
        <f t="shared" si="8"/>
        <v>Course not listed. Detail in comments (3 cr.)</v>
      </c>
      <c r="H6" s="19" t="s">
        <v>94</v>
      </c>
      <c r="I6" s="8" t="str">
        <f>A261</f>
        <v>Course not listed. Detail in comments (1 cr.)</v>
      </c>
      <c r="J6" s="19" t="s">
        <v>94</v>
      </c>
      <c r="K6" s="8" t="str">
        <f t="shared" si="7"/>
        <v>NASP 2530 DAKOTA LANGUAGE III (3)</v>
      </c>
      <c r="L6" s="19" t="s">
        <v>94</v>
      </c>
      <c r="M6" s="8" t="str">
        <f t="shared" si="9"/>
        <v>Course not listed. Detail in comments (3 cr.)</v>
      </c>
      <c r="N6" s="19" t="s">
        <v>94</v>
      </c>
      <c r="O6" s="8" t="str">
        <f t="shared" si="10"/>
        <v>MATH 1150 COLLEGE ALGEBRA (3)</v>
      </c>
      <c r="P6" s="19" t="s">
        <v>94</v>
      </c>
      <c r="Q6" s="8" t="str">
        <f t="shared" ref="Q6:Q8" si="13">A20</f>
        <v>BIOS 2250/2254 HUMAN ANATOMY AND PHYSIOLOGY I (4)</v>
      </c>
      <c r="R6" s="19" t="s">
        <v>94</v>
      </c>
      <c r="S6" s="8" t="str">
        <f t="shared" si="3"/>
        <v>INFO 1200 INTRODUCTION TO PRODUCTIVITY SOFTWARE (3)</v>
      </c>
      <c r="T6" s="19" t="s">
        <v>94</v>
      </c>
      <c r="U6" s="8" t="str">
        <f t="shared" ref="U6:U9" si="14">A262</f>
        <v>Course not listed. Detail in comments (2 cr.)</v>
      </c>
      <c r="V6" s="19" t="s">
        <v>94</v>
      </c>
      <c r="W6" s="8" t="str">
        <f t="shared" si="4"/>
        <v>HLTH 1042 TRADITIONAL NATIVE AMERICAN GAMES (1)</v>
      </c>
      <c r="X6" s="19" t="s">
        <v>94</v>
      </c>
      <c r="Y6" s="8" t="s">
        <v>108</v>
      </c>
      <c r="Z6" s="8"/>
      <c r="AA6" s="8" t="str">
        <f t="shared" si="5"/>
        <v>ECED 1150 INTRODUCTION TO EARLY CHILDHOOD EDUCATION (3)</v>
      </c>
      <c r="AB6" s="19" t="s">
        <v>94</v>
      </c>
      <c r="AC6" s="8" t="str">
        <f t="shared" ref="AC6:AC8" si="15">A262</f>
        <v>Course not listed. Detail in comments (2 cr.)</v>
      </c>
    </row>
    <row r="7" spans="1:29" x14ac:dyDescent="0.25">
      <c r="A7" s="17" t="s">
        <v>109</v>
      </c>
      <c r="B7" s="17">
        <v>3</v>
      </c>
      <c r="C7" s="8" t="str">
        <f t="shared" si="11"/>
        <v>NASP 2440 OMAHA LANGUAGE IV (3)</v>
      </c>
      <c r="D7" s="18" t="s">
        <v>94</v>
      </c>
      <c r="E7" s="8" t="str">
        <f t="shared" si="12"/>
        <v>NASP 2120 ORAL HISTORY IN TRIBAL TRADITION (3)</v>
      </c>
      <c r="F7" s="18" t="s">
        <v>94</v>
      </c>
      <c r="G7" s="8" t="str">
        <f t="shared" si="8"/>
        <v>Course not listed. Detail in comments (4 cr.)</v>
      </c>
      <c r="H7" s="18" t="s">
        <v>94</v>
      </c>
      <c r="I7" s="8" t="str">
        <f t="shared" ref="I7:I10" si="16">A262</f>
        <v>Course not listed. Detail in comments (2 cr.)</v>
      </c>
      <c r="J7" s="18" t="s">
        <v>94</v>
      </c>
      <c r="K7" s="8" t="str">
        <f t="shared" si="7"/>
        <v>NASP 2540 DAKOTA LANGUAGE IV (3)</v>
      </c>
      <c r="L7" s="18" t="s">
        <v>94</v>
      </c>
      <c r="M7" s="8" t="str">
        <f t="shared" si="9"/>
        <v>Course not listed. Detail in comments (4 cr.)</v>
      </c>
      <c r="N7" s="18" t="s">
        <v>94</v>
      </c>
      <c r="O7" s="8" t="str">
        <f t="shared" si="10"/>
        <v>MATH 1600 ANALYTIC GEOMETRY AND CALCULUS I (5)</v>
      </c>
      <c r="P7" s="18" t="s">
        <v>94</v>
      </c>
      <c r="Q7" s="8" t="str">
        <f t="shared" si="13"/>
        <v>BIOS 2260/2264 HUMAN ANATOMY AND PHYSIOLOGY II (4)</v>
      </c>
      <c r="R7" s="18" t="s">
        <v>94</v>
      </c>
      <c r="S7" s="8" t="str">
        <f t="shared" si="3"/>
        <v>INFO 1600 PRODUCTIVITY SOFTWARE II (3)</v>
      </c>
      <c r="T7" s="18" t="s">
        <v>94</v>
      </c>
      <c r="U7" s="8" t="str">
        <f t="shared" si="14"/>
        <v>Course not listed. Detail in comments (3 cr.)</v>
      </c>
      <c r="V7" s="18" t="s">
        <v>94</v>
      </c>
      <c r="W7" s="8" t="str">
        <f t="shared" si="4"/>
        <v>HLTH 1043 BEADING (1)</v>
      </c>
      <c r="X7" s="18" t="s">
        <v>94</v>
      </c>
      <c r="Y7" s="8" t="s">
        <v>110</v>
      </c>
      <c r="Z7" s="8"/>
      <c r="AA7" s="8" t="str">
        <f t="shared" si="5"/>
        <v>ECED 1160 EARLY LANGUAGE LITERACY (3)</v>
      </c>
      <c r="AB7" s="18" t="s">
        <v>94</v>
      </c>
      <c r="AC7" s="8" t="str">
        <f t="shared" si="15"/>
        <v>Course not listed. Detail in comments (3 cr.)</v>
      </c>
    </row>
    <row r="8" spans="1:29" x14ac:dyDescent="0.25">
      <c r="A8" s="17" t="s">
        <v>111</v>
      </c>
      <c r="B8" s="17">
        <v>3</v>
      </c>
      <c r="C8" s="8" t="str">
        <f t="shared" si="11"/>
        <v>NASP 2530 DAKOTA LANGUAGE III (3)</v>
      </c>
      <c r="D8" s="19" t="s">
        <v>94</v>
      </c>
      <c r="E8" s="8" t="str">
        <f t="shared" si="12"/>
        <v>NASP 2200 SANTEE DAKOTA TRIBAL HISTORY (3)</v>
      </c>
      <c r="F8" s="19" t="s">
        <v>94</v>
      </c>
      <c r="G8" s="8" t="str">
        <f t="shared" si="8"/>
        <v>Exempt from requirement. No credit. Detail in comments.</v>
      </c>
      <c r="H8" s="19" t="s">
        <v>94</v>
      </c>
      <c r="I8" s="8" t="str">
        <f t="shared" si="16"/>
        <v>Course not listed. Detail in comments (3 cr.)</v>
      </c>
      <c r="J8" s="19" t="s">
        <v>94</v>
      </c>
      <c r="K8" s="8" t="str">
        <f>A261</f>
        <v>Course not listed. Detail in comments (1 cr.)</v>
      </c>
      <c r="L8" s="19" t="s">
        <v>94</v>
      </c>
      <c r="M8" s="8" t="str">
        <f t="shared" si="9"/>
        <v>Exempt from requirement. No credit. Detail in comments.</v>
      </c>
      <c r="N8" s="19" t="s">
        <v>94</v>
      </c>
      <c r="O8" s="8" t="str">
        <f>A177</f>
        <v>MATH 2170 APPLIED STATISTICS (3)</v>
      </c>
      <c r="P8" s="19" t="s">
        <v>94</v>
      </c>
      <c r="Q8" s="8" t="str">
        <f t="shared" si="13"/>
        <v>BIOS 2460/2464 MICROBIOLOGY (4)</v>
      </c>
      <c r="R8" s="19" t="s">
        <v>94</v>
      </c>
      <c r="S8" s="8" t="str">
        <f t="shared" si="3"/>
        <v>INFO 2100 PROJECT MANAGEMENT (3)</v>
      </c>
      <c r="T8" s="19" t="s">
        <v>94</v>
      </c>
      <c r="U8" s="8" t="str">
        <f t="shared" si="14"/>
        <v>Course not listed. Detail in comments (4 cr.)</v>
      </c>
      <c r="V8" s="19" t="s">
        <v>94</v>
      </c>
      <c r="W8" s="8" t="str">
        <f t="shared" si="4"/>
        <v>HLTH 1044 NATIVE AMERICAN CLOTHING DESIGN AND CONSTRUCTION (1-3)</v>
      </c>
      <c r="X8" s="19" t="s">
        <v>94</v>
      </c>
      <c r="Y8" s="8" t="s">
        <v>112</v>
      </c>
      <c r="Z8" s="8"/>
      <c r="AA8" s="8" t="str">
        <f t="shared" si="5"/>
        <v>ECED 1220 PRE-PRACTICA SEMINAR (1)</v>
      </c>
      <c r="AB8" s="19" t="s">
        <v>94</v>
      </c>
      <c r="AC8" s="8" t="str">
        <f t="shared" si="15"/>
        <v>Course not listed. Detail in comments (4 cr.)</v>
      </c>
    </row>
    <row r="9" spans="1:29" x14ac:dyDescent="0.25">
      <c r="A9" s="8" t="s">
        <v>113</v>
      </c>
      <c r="B9" s="8">
        <v>3</v>
      </c>
      <c r="C9" s="8" t="str">
        <f t="shared" si="11"/>
        <v>NASP 2540 DAKOTA LANGUAGE IV (3)</v>
      </c>
      <c r="D9" s="18" t="s">
        <v>94</v>
      </c>
      <c r="E9" s="8" t="str">
        <f t="shared" si="12"/>
        <v>NASP 2210 OMAHA TRIBAL HISTORY (3)</v>
      </c>
      <c r="F9" s="18" t="s">
        <v>94</v>
      </c>
      <c r="G9" s="8"/>
      <c r="H9" s="18" t="s">
        <v>94</v>
      </c>
      <c r="I9" s="8" t="str">
        <f t="shared" si="16"/>
        <v>Course not listed. Detail in comments (4 cr.)</v>
      </c>
      <c r="J9" s="18" t="s">
        <v>94</v>
      </c>
      <c r="K9" s="8" t="str">
        <f t="shared" ref="K9:K12" si="17">A262</f>
        <v>Course not listed. Detail in comments (2 cr.)</v>
      </c>
      <c r="L9" s="18" t="s">
        <v>94</v>
      </c>
      <c r="M9" s="8"/>
      <c r="N9" s="18" t="s">
        <v>94</v>
      </c>
      <c r="O9" s="8" t="str">
        <f>A243</f>
        <v>SOCI 2880 STATISTICS FOR SOCIAL SCIENCES (3)</v>
      </c>
      <c r="P9" s="18" t="s">
        <v>94</v>
      </c>
      <c r="Q9" s="8" t="str">
        <f t="shared" ref="Q9:Q11" si="18">A39</f>
        <v>CHEM 1050/1054 APPLIED ENVRIONMENTAL CHEMISTRY &amp; CONSERVATION BIOLOGY (4)</v>
      </c>
      <c r="R9" s="18" t="s">
        <v>94</v>
      </c>
      <c r="S9" s="8" t="str">
        <f t="shared" si="3"/>
        <v>INFO 2150 NETWORKING (3)</v>
      </c>
      <c r="T9" s="18" t="s">
        <v>94</v>
      </c>
      <c r="U9" s="8" t="str">
        <f t="shared" si="14"/>
        <v>Exempt from requirement. No credit. Detail in comments.</v>
      </c>
      <c r="V9" s="18" t="s">
        <v>94</v>
      </c>
      <c r="W9" s="8" t="str">
        <f t="shared" si="4"/>
        <v>HLTH 1045 ARCHERY/HUNTING SAFETY (1)</v>
      </c>
      <c r="X9" s="18" t="s">
        <v>94</v>
      </c>
      <c r="Y9" s="8" t="s">
        <v>114</v>
      </c>
      <c r="Z9" s="8"/>
      <c r="AA9" s="8" t="str">
        <f t="shared" si="5"/>
        <v>ECED 1230 SCHOOL AGE CHILD DEVELOPMENT (2)</v>
      </c>
      <c r="AB9" s="18" t="s">
        <v>94</v>
      </c>
      <c r="AC9" s="8" t="str">
        <f>A265</f>
        <v>Exempt from requirement. No credit. Detail in comments.</v>
      </c>
    </row>
    <row r="10" spans="1:29" x14ac:dyDescent="0.25">
      <c r="A10" s="8" t="s">
        <v>115</v>
      </c>
      <c r="B10" s="8">
        <v>3</v>
      </c>
      <c r="C10" s="8" t="str">
        <f>A261</f>
        <v>Course not listed. Detail in comments (1 cr.)</v>
      </c>
      <c r="D10" s="19" t="s">
        <v>94</v>
      </c>
      <c r="E10" s="8" t="str">
        <f t="shared" si="12"/>
        <v>NASP 2220 PONCA TRIBAL HISTORY (3)</v>
      </c>
      <c r="F10" s="19" t="s">
        <v>94</v>
      </c>
      <c r="G10" s="8"/>
      <c r="H10" s="19" t="s">
        <v>94</v>
      </c>
      <c r="I10" s="8" t="str">
        <f t="shared" si="16"/>
        <v>Exempt from requirement. No credit. Detail in comments.</v>
      </c>
      <c r="J10" s="19" t="s">
        <v>94</v>
      </c>
      <c r="K10" s="8" t="str">
        <f t="shared" si="17"/>
        <v>Course not listed. Detail in comments (3 cr.)</v>
      </c>
      <c r="L10" s="19" t="s">
        <v>94</v>
      </c>
      <c r="M10" s="8"/>
      <c r="N10" s="19" t="s">
        <v>94</v>
      </c>
      <c r="O10" s="8" t="s">
        <v>116</v>
      </c>
      <c r="P10" s="19" t="s">
        <v>94</v>
      </c>
      <c r="Q10" s="8" t="str">
        <f t="shared" si="18"/>
        <v>CHEM 1090/1094 GENERAL CHEMISTRY I (4)</v>
      </c>
      <c r="R10" s="19" t="s">
        <v>94</v>
      </c>
      <c r="S10" s="8" t="str">
        <f t="shared" si="3"/>
        <v>INFO 2200 DATABASE MANAGEMENT SOFTWARE (3)</v>
      </c>
      <c r="T10" s="19" t="s">
        <v>94</v>
      </c>
      <c r="U10" s="8"/>
      <c r="V10" s="19" t="s">
        <v>94</v>
      </c>
      <c r="W10" s="8" t="str">
        <f t="shared" si="4"/>
        <v>HLTH 1046 AIHEC (1)</v>
      </c>
      <c r="X10" s="19" t="s">
        <v>94</v>
      </c>
      <c r="Y10" s="8" t="s">
        <v>117</v>
      </c>
      <c r="Z10" s="8"/>
      <c r="AA10" s="8" t="str">
        <f t="shared" ref="AA10:AA15" si="19">A71</f>
        <v>ECED 1610 INFANT PRACTICUM (1)</v>
      </c>
      <c r="AB10" s="19" t="s">
        <v>94</v>
      </c>
      <c r="AC10" s="8"/>
    </row>
    <row r="11" spans="1:29" x14ac:dyDescent="0.25">
      <c r="A11" s="8" t="s">
        <v>118</v>
      </c>
      <c r="B11" s="8">
        <v>3</v>
      </c>
      <c r="C11" s="8" t="str">
        <f t="shared" ref="C11:C14" si="20">A262</f>
        <v>Course not listed. Detail in comments (2 cr.)</v>
      </c>
      <c r="D11" s="18" t="s">
        <v>94</v>
      </c>
      <c r="E11" s="8" t="str">
        <f t="shared" si="12"/>
        <v>NASP 2230 DAKOTA CULTURE AND TRADITION (3)</v>
      </c>
      <c r="F11" s="18" t="s">
        <v>94</v>
      </c>
      <c r="G11" s="8"/>
      <c r="H11" s="18" t="s">
        <v>94</v>
      </c>
      <c r="I11" s="8"/>
      <c r="J11" s="18" t="s">
        <v>94</v>
      </c>
      <c r="K11" s="8" t="str">
        <f t="shared" si="17"/>
        <v>Course not listed. Detail in comments (4 cr.)</v>
      </c>
      <c r="L11" s="18" t="s">
        <v>94</v>
      </c>
      <c r="M11" s="8"/>
      <c r="N11" s="18" t="s">
        <v>94</v>
      </c>
      <c r="O11" s="8" t="s">
        <v>119</v>
      </c>
      <c r="P11" s="18" t="s">
        <v>94</v>
      </c>
      <c r="Q11" s="8" t="str">
        <f t="shared" si="18"/>
        <v>CHEM 1100/1104 GENERAL CHEMISTRY II (4)</v>
      </c>
      <c r="R11" s="18" t="s">
        <v>94</v>
      </c>
      <c r="S11" s="8" t="str">
        <f t="shared" si="3"/>
        <v>INFO 2300 TROUBLESHOOTING AND MAINTENANCE (3)</v>
      </c>
      <c r="T11" s="18" t="s">
        <v>94</v>
      </c>
      <c r="U11" s="8"/>
      <c r="V11" s="18" t="s">
        <v>94</v>
      </c>
      <c r="W11" s="8" t="str">
        <f t="shared" si="4"/>
        <v>HLTH 1047 FATHERHOOD AND MOTHERHOOD IS SACRED (1)</v>
      </c>
      <c r="X11" s="18" t="s">
        <v>94</v>
      </c>
      <c r="Y11" s="8" t="s">
        <v>120</v>
      </c>
      <c r="Z11" s="8"/>
      <c r="AA11" s="8" t="str">
        <f t="shared" si="19"/>
        <v>ECED 1620 TODDLER PRACTICUM (1)</v>
      </c>
      <c r="AB11" s="18" t="s">
        <v>94</v>
      </c>
      <c r="AC11" s="8"/>
    </row>
    <row r="12" spans="1:29" x14ac:dyDescent="0.25">
      <c r="A12" s="8" t="s">
        <v>121</v>
      </c>
      <c r="B12" s="8">
        <v>3</v>
      </c>
      <c r="C12" s="8" t="str">
        <f t="shared" si="20"/>
        <v>Course not listed. Detail in comments (3 cr.)</v>
      </c>
      <c r="D12" s="19" t="s">
        <v>94</v>
      </c>
      <c r="E12" s="8" t="str">
        <f t="shared" si="12"/>
        <v>NASP 2240 OMAHA CULTURE AND TRADITION (3)</v>
      </c>
      <c r="F12" s="19" t="s">
        <v>94</v>
      </c>
      <c r="G12" s="8"/>
      <c r="H12" s="19" t="s">
        <v>94</v>
      </c>
      <c r="I12" s="8"/>
      <c r="J12" s="19" t="s">
        <v>94</v>
      </c>
      <c r="K12" s="8" t="str">
        <f t="shared" si="17"/>
        <v>Exempt from requirement. No credit. Detail in comments.</v>
      </c>
      <c r="L12" s="19" t="s">
        <v>94</v>
      </c>
      <c r="M12" s="8"/>
      <c r="N12" s="19" t="s">
        <v>94</v>
      </c>
      <c r="O12" s="8" t="s">
        <v>122</v>
      </c>
      <c r="P12" s="19" t="s">
        <v>94</v>
      </c>
      <c r="Q12" s="8" t="str">
        <f>A228</f>
        <v>PHYS 1100/1104 PHYSICAL SCIENCE (4)</v>
      </c>
      <c r="R12" s="19" t="s">
        <v>94</v>
      </c>
      <c r="S12" s="8" t="str">
        <f t="shared" si="3"/>
        <v>INFO 2400 WEB DESIGN (3)</v>
      </c>
      <c r="T12" s="19" t="s">
        <v>94</v>
      </c>
      <c r="U12" s="8"/>
      <c r="V12" s="19" t="s">
        <v>94</v>
      </c>
      <c r="W12" s="8" t="str">
        <f t="shared" si="4"/>
        <v>HLTH 1048 GARDENING (1)</v>
      </c>
      <c r="X12" s="19" t="s">
        <v>94</v>
      </c>
      <c r="Y12" s="31" t="s">
        <v>358</v>
      </c>
      <c r="Z12" s="8"/>
      <c r="AA12" s="8" t="str">
        <f t="shared" si="19"/>
        <v>ECED 1630 PRESCHOOL PRACTICUM (1)</v>
      </c>
      <c r="AB12" s="19" t="s">
        <v>94</v>
      </c>
      <c r="AC12" s="8"/>
    </row>
    <row r="13" spans="1:29" x14ac:dyDescent="0.25">
      <c r="A13" s="17" t="s">
        <v>123</v>
      </c>
      <c r="B13" s="17">
        <v>3</v>
      </c>
      <c r="C13" s="8" t="str">
        <f t="shared" si="20"/>
        <v>Course not listed. Detail in comments (4 cr.)</v>
      </c>
      <c r="D13" s="18" t="s">
        <v>94</v>
      </c>
      <c r="E13" s="8" t="str">
        <f t="shared" si="12"/>
        <v>NASP 2300 TRIBAL GOVERNMENT AND POLITICS (3)</v>
      </c>
      <c r="F13" s="18" t="s">
        <v>94</v>
      </c>
      <c r="G13" s="8"/>
      <c r="H13" s="18" t="s">
        <v>94</v>
      </c>
      <c r="I13" s="8"/>
      <c r="J13" s="18" t="s">
        <v>94</v>
      </c>
      <c r="K13" s="8"/>
      <c r="L13" s="18" t="s">
        <v>94</v>
      </c>
      <c r="M13" s="8"/>
      <c r="N13" s="18" t="s">
        <v>94</v>
      </c>
      <c r="O13" s="8" t="str">
        <f>A261</f>
        <v>Course not listed. Detail in comments (1 cr.)</v>
      </c>
      <c r="P13" s="18" t="s">
        <v>94</v>
      </c>
      <c r="Q13" s="8" t="str">
        <f>A229</f>
        <v>PHYS 1200/1204 APPLIED PHYSICS (4)</v>
      </c>
      <c r="R13" s="18" t="s">
        <v>94</v>
      </c>
      <c r="S13" s="8" t="str">
        <f t="shared" si="3"/>
        <v>INFO 2420 INTRODUCTION TO COMPUTER AGE GRAPHIC DESIGN (3)</v>
      </c>
      <c r="T13" s="18" t="s">
        <v>94</v>
      </c>
      <c r="U13" s="8"/>
      <c r="V13" s="18" t="s">
        <v>94</v>
      </c>
      <c r="W13" s="8" t="str">
        <f>A261</f>
        <v>Course not listed. Detail in comments (1 cr.)</v>
      </c>
      <c r="X13" s="18" t="s">
        <v>94</v>
      </c>
      <c r="Y13" s="32" t="s">
        <v>359</v>
      </c>
      <c r="Z13" s="8"/>
      <c r="AA13" s="8" t="str">
        <f t="shared" si="19"/>
        <v>ECED 1640 SCHOOL-AGE PRACTICUM (1)</v>
      </c>
      <c r="AB13" s="18" t="s">
        <v>94</v>
      </c>
      <c r="AC13" s="8"/>
    </row>
    <row r="14" spans="1:29" x14ac:dyDescent="0.25">
      <c r="A14" s="17" t="s">
        <v>125</v>
      </c>
      <c r="B14" s="17">
        <v>3</v>
      </c>
      <c r="C14" s="8" t="str">
        <f t="shared" si="20"/>
        <v>Exempt from requirement. No credit. Detail in comments.</v>
      </c>
      <c r="D14" s="19" t="s">
        <v>94</v>
      </c>
      <c r="E14" s="8" t="str">
        <f>A261</f>
        <v>Course not listed. Detail in comments (1 cr.)</v>
      </c>
      <c r="F14" s="19" t="s">
        <v>94</v>
      </c>
      <c r="G14" s="8"/>
      <c r="H14" s="19" t="s">
        <v>94</v>
      </c>
      <c r="I14" s="8"/>
      <c r="J14" s="19" t="s">
        <v>94</v>
      </c>
      <c r="K14" s="8"/>
      <c r="L14" s="19" t="s">
        <v>94</v>
      </c>
      <c r="M14" s="8"/>
      <c r="N14" s="19" t="s">
        <v>94</v>
      </c>
      <c r="O14" s="8" t="str">
        <f t="shared" ref="O14:O16" si="21">A262</f>
        <v>Course not listed. Detail in comments (2 cr.)</v>
      </c>
      <c r="P14" s="19" t="s">
        <v>94</v>
      </c>
      <c r="Q14" s="8" t="str">
        <f>A261</f>
        <v>Course not listed. Detail in comments (1 cr.)</v>
      </c>
      <c r="R14" s="19" t="s">
        <v>94</v>
      </c>
      <c r="S14" s="8" t="str">
        <f t="shared" si="3"/>
        <v>INFO 2500 ADVANCED WEBSITE DESIGN (3)</v>
      </c>
      <c r="T14" s="19" t="s">
        <v>94</v>
      </c>
      <c r="U14" s="8"/>
      <c r="V14" s="19" t="s">
        <v>94</v>
      </c>
      <c r="W14" s="8" t="str">
        <f t="shared" ref="W14:W17" si="22">A262</f>
        <v>Course not listed. Detail in comments (2 cr.)</v>
      </c>
      <c r="X14" s="19" t="s">
        <v>94</v>
      </c>
      <c r="Y14" s="31" t="s">
        <v>360</v>
      </c>
      <c r="Z14" s="8"/>
      <c r="AA14" s="8" t="str">
        <f t="shared" si="19"/>
        <v>ECED 2050 CHILDREN WITH EXCEPTIONALITIES (3)</v>
      </c>
      <c r="AB14" s="19" t="s">
        <v>94</v>
      </c>
      <c r="AC14" s="8"/>
    </row>
    <row r="15" spans="1:29" x14ac:dyDescent="0.25">
      <c r="A15" s="8" t="s">
        <v>126</v>
      </c>
      <c r="B15" s="8">
        <v>4</v>
      </c>
      <c r="C15" s="8"/>
      <c r="D15" s="18" t="s">
        <v>94</v>
      </c>
      <c r="E15" s="8" t="str">
        <f t="shared" ref="E15:E18" si="23">A262</f>
        <v>Course not listed. Detail in comments (2 cr.)</v>
      </c>
      <c r="F15" s="18" t="s">
        <v>94</v>
      </c>
      <c r="G15" s="8"/>
      <c r="H15" s="18" t="s">
        <v>94</v>
      </c>
      <c r="I15" s="8"/>
      <c r="J15" s="18" t="s">
        <v>94</v>
      </c>
      <c r="K15" s="8"/>
      <c r="L15" s="18" t="s">
        <v>94</v>
      </c>
      <c r="M15" s="8"/>
      <c r="N15" s="18" t="s">
        <v>94</v>
      </c>
      <c r="O15" s="8" t="str">
        <f t="shared" si="21"/>
        <v>Course not listed. Detail in comments (3 cr.)</v>
      </c>
      <c r="P15" s="18" t="s">
        <v>94</v>
      </c>
      <c r="Q15" s="8" t="str">
        <f t="shared" ref="Q15:Q18" si="24">A262</f>
        <v>Course not listed. Detail in comments (2 cr.)</v>
      </c>
      <c r="R15" s="18" t="s">
        <v>94</v>
      </c>
      <c r="S15" s="8" t="str">
        <f>A261</f>
        <v>Course not listed. Detail in comments (1 cr.)</v>
      </c>
      <c r="T15" s="18" t="s">
        <v>94</v>
      </c>
      <c r="U15" s="8"/>
      <c r="V15" s="18" t="s">
        <v>94</v>
      </c>
      <c r="W15" s="8" t="str">
        <f t="shared" si="22"/>
        <v>Course not listed. Detail in comments (3 cr.)</v>
      </c>
      <c r="X15" s="18" t="s">
        <v>94</v>
      </c>
      <c r="Y15" s="32" t="s">
        <v>361</v>
      </c>
      <c r="Z15" s="8"/>
      <c r="AA15" s="8" t="str">
        <f t="shared" si="19"/>
        <v>ECED 2060 EARLY CHILDHOOD EDUCATION CURRICULUM PLANNING (3)</v>
      </c>
      <c r="AB15" s="18" t="s">
        <v>94</v>
      </c>
      <c r="AC15" s="8"/>
    </row>
    <row r="16" spans="1:29" x14ac:dyDescent="0.25">
      <c r="A16" s="8" t="s">
        <v>127</v>
      </c>
      <c r="B16" s="8">
        <v>4</v>
      </c>
      <c r="C16" s="8"/>
      <c r="D16" s="19" t="s">
        <v>94</v>
      </c>
      <c r="E16" s="8" t="str">
        <f t="shared" si="23"/>
        <v>Course not listed. Detail in comments (3 cr.)</v>
      </c>
      <c r="F16" s="19" t="s">
        <v>94</v>
      </c>
      <c r="G16" s="8"/>
      <c r="H16" s="19" t="s">
        <v>94</v>
      </c>
      <c r="I16" s="8"/>
      <c r="J16" s="19" t="s">
        <v>94</v>
      </c>
      <c r="K16" s="8"/>
      <c r="L16" s="19" t="s">
        <v>94</v>
      </c>
      <c r="M16" s="8"/>
      <c r="N16" s="19" t="s">
        <v>94</v>
      </c>
      <c r="O16" s="8" t="str">
        <f t="shared" si="21"/>
        <v>Course not listed. Detail in comments (4 cr.)</v>
      </c>
      <c r="P16" s="19" t="s">
        <v>94</v>
      </c>
      <c r="Q16" s="8" t="str">
        <f t="shared" si="24"/>
        <v>Course not listed. Detail in comments (3 cr.)</v>
      </c>
      <c r="R16" s="19" t="s">
        <v>94</v>
      </c>
      <c r="S16" s="8" t="str">
        <f t="shared" ref="S16:S19" si="25">A262</f>
        <v>Course not listed. Detail in comments (2 cr.)</v>
      </c>
      <c r="T16" s="19" t="s">
        <v>94</v>
      </c>
      <c r="U16" s="8"/>
      <c r="V16" s="19" t="s">
        <v>94</v>
      </c>
      <c r="W16" s="8" t="str">
        <f t="shared" si="22"/>
        <v>Course not listed. Detail in comments (4 cr.)</v>
      </c>
      <c r="X16" s="19" t="s">
        <v>94</v>
      </c>
      <c r="Y16" s="31" t="s">
        <v>124</v>
      </c>
      <c r="Z16" s="8"/>
      <c r="AA16" s="8" t="str">
        <f>A79</f>
        <v>ECED 2070 FAMILY AND COMMUNITY RELATIONSHIPS (3)</v>
      </c>
      <c r="AB16" s="19" t="s">
        <v>94</v>
      </c>
      <c r="AC16" s="8"/>
    </row>
    <row r="17" spans="1:29" x14ac:dyDescent="0.25">
      <c r="A17" s="8" t="s">
        <v>128</v>
      </c>
      <c r="B17" s="8">
        <v>3</v>
      </c>
      <c r="C17" s="8"/>
      <c r="D17" s="18" t="s">
        <v>94</v>
      </c>
      <c r="E17" s="8" t="str">
        <f t="shared" si="23"/>
        <v>Course not listed. Detail in comments (4 cr.)</v>
      </c>
      <c r="F17" s="18" t="s">
        <v>94</v>
      </c>
      <c r="G17" s="8"/>
      <c r="H17" s="18" t="s">
        <v>94</v>
      </c>
      <c r="I17" s="8"/>
      <c r="J17" s="18" t="s">
        <v>94</v>
      </c>
      <c r="K17" s="8"/>
      <c r="L17" s="18" t="s">
        <v>94</v>
      </c>
      <c r="M17" s="8"/>
      <c r="N17" s="18" t="s">
        <v>94</v>
      </c>
      <c r="O17" s="8" t="str">
        <f>A265</f>
        <v>Exempt from requirement. No credit. Detail in comments.</v>
      </c>
      <c r="P17" s="18" t="s">
        <v>94</v>
      </c>
      <c r="Q17" s="8" t="str">
        <f t="shared" si="24"/>
        <v>Course not listed. Detail in comments (4 cr.)</v>
      </c>
      <c r="R17" s="18" t="s">
        <v>94</v>
      </c>
      <c r="S17" s="8" t="str">
        <f t="shared" si="25"/>
        <v>Course not listed. Detail in comments (3 cr.)</v>
      </c>
      <c r="T17" s="18" t="s">
        <v>94</v>
      </c>
      <c r="U17" s="8"/>
      <c r="V17" s="18" t="s">
        <v>94</v>
      </c>
      <c r="W17" s="8" t="str">
        <f t="shared" si="22"/>
        <v>Exempt from requirement. No credit. Detail in comments.</v>
      </c>
      <c r="X17" s="18" t="s">
        <v>94</v>
      </c>
      <c r="Y17" s="8"/>
      <c r="Z17" s="8"/>
      <c r="AA17" s="8" t="str">
        <f>A80</f>
        <v>ECED 2500 EARLY CHILDHOOD PROGRAM ADMINISTRATION (3)</v>
      </c>
      <c r="AB17" s="18" t="s">
        <v>94</v>
      </c>
      <c r="AC17" s="8"/>
    </row>
    <row r="18" spans="1:29" x14ac:dyDescent="0.25">
      <c r="A18" s="8" t="s">
        <v>129</v>
      </c>
      <c r="B18" s="8">
        <v>4</v>
      </c>
      <c r="C18" s="8"/>
      <c r="D18" s="19" t="s">
        <v>94</v>
      </c>
      <c r="E18" s="8" t="str">
        <f t="shared" si="23"/>
        <v>Exempt from requirement. No credit. Detail in comments.</v>
      </c>
      <c r="F18" s="19" t="s">
        <v>94</v>
      </c>
      <c r="G18" s="8"/>
      <c r="H18" s="19" t="s">
        <v>94</v>
      </c>
      <c r="I18" s="8"/>
      <c r="J18" s="19" t="s">
        <v>94</v>
      </c>
      <c r="K18" s="8"/>
      <c r="L18" s="19" t="s">
        <v>94</v>
      </c>
      <c r="M18" s="8"/>
      <c r="N18" s="19" t="s">
        <v>94</v>
      </c>
      <c r="O18" s="8"/>
      <c r="P18" s="19" t="s">
        <v>94</v>
      </c>
      <c r="Q18" s="8" t="str">
        <f t="shared" si="24"/>
        <v>Exempt from requirement. No credit. Detail in comments.</v>
      </c>
      <c r="R18" s="19" t="s">
        <v>94</v>
      </c>
      <c r="S18" s="8" t="str">
        <f t="shared" si="25"/>
        <v>Course not listed. Detail in comments (4 cr.)</v>
      </c>
      <c r="T18" s="19" t="s">
        <v>94</v>
      </c>
      <c r="U18" s="8"/>
      <c r="V18" s="19" t="s">
        <v>94</v>
      </c>
      <c r="W18" s="8"/>
      <c r="X18" s="19" t="s">
        <v>94</v>
      </c>
      <c r="Y18" s="8"/>
      <c r="Z18" s="8"/>
      <c r="AA18" s="8" t="str">
        <f>A261</f>
        <v>Course not listed. Detail in comments (1 cr.)</v>
      </c>
      <c r="AB18" s="19" t="s">
        <v>94</v>
      </c>
      <c r="AC18" s="8"/>
    </row>
    <row r="19" spans="1:29" x14ac:dyDescent="0.25">
      <c r="A19" s="8" t="s">
        <v>130</v>
      </c>
      <c r="B19" s="8">
        <v>3</v>
      </c>
      <c r="C19" s="8"/>
      <c r="D19" s="18" t="s">
        <v>94</v>
      </c>
      <c r="E19" s="8"/>
      <c r="F19" s="18" t="s">
        <v>94</v>
      </c>
      <c r="G19" s="8"/>
      <c r="H19" s="18" t="s">
        <v>94</v>
      </c>
      <c r="I19" s="8"/>
      <c r="J19" s="18" t="s">
        <v>94</v>
      </c>
      <c r="K19" s="8"/>
      <c r="L19" s="18" t="s">
        <v>94</v>
      </c>
      <c r="M19" s="8"/>
      <c r="N19" s="18" t="s">
        <v>94</v>
      </c>
      <c r="O19" s="8"/>
      <c r="P19" s="18" t="s">
        <v>94</v>
      </c>
      <c r="Q19" s="8"/>
      <c r="R19" s="18" t="s">
        <v>94</v>
      </c>
      <c r="S19" s="8" t="str">
        <f t="shared" si="25"/>
        <v>Exempt from requirement. No credit. Detail in comments.</v>
      </c>
      <c r="T19" s="18" t="s">
        <v>94</v>
      </c>
      <c r="U19" s="8"/>
      <c r="V19" s="18" t="s">
        <v>94</v>
      </c>
      <c r="W19" s="8"/>
      <c r="X19" s="18" t="s">
        <v>94</v>
      </c>
      <c r="Y19" s="8"/>
      <c r="Z19" s="8"/>
      <c r="AA19" s="8" t="str">
        <f t="shared" ref="AA19:AA21" si="26">A262</f>
        <v>Course not listed. Detail in comments (2 cr.)</v>
      </c>
      <c r="AB19" s="18" t="s">
        <v>94</v>
      </c>
      <c r="AC19" s="8"/>
    </row>
    <row r="20" spans="1:29" x14ac:dyDescent="0.25">
      <c r="A20" s="8" t="s">
        <v>131</v>
      </c>
      <c r="B20" s="8">
        <v>4</v>
      </c>
      <c r="C20" s="8"/>
      <c r="D20" s="19" t="s">
        <v>94</v>
      </c>
      <c r="E20" s="8"/>
      <c r="F20" s="19" t="s">
        <v>94</v>
      </c>
      <c r="G20" s="8"/>
      <c r="H20" s="19" t="s">
        <v>94</v>
      </c>
      <c r="I20" s="8"/>
      <c r="J20" s="19" t="s">
        <v>94</v>
      </c>
      <c r="K20" s="8"/>
      <c r="L20" s="19" t="s">
        <v>94</v>
      </c>
      <c r="M20" s="8"/>
      <c r="N20" s="19" t="s">
        <v>94</v>
      </c>
      <c r="O20" s="8"/>
      <c r="P20" s="19" t="s">
        <v>94</v>
      </c>
      <c r="Q20" s="8"/>
      <c r="R20" s="19" t="s">
        <v>94</v>
      </c>
      <c r="S20" s="8"/>
      <c r="T20" s="19" t="s">
        <v>94</v>
      </c>
      <c r="U20" s="8"/>
      <c r="V20" s="19" t="s">
        <v>94</v>
      </c>
      <c r="W20" s="8"/>
      <c r="X20" s="19" t="s">
        <v>94</v>
      </c>
      <c r="Y20" s="8"/>
      <c r="Z20" s="8"/>
      <c r="AA20" s="8" t="str">
        <f t="shared" si="26"/>
        <v>Course not listed. Detail in comments (3 cr.)</v>
      </c>
      <c r="AB20" s="19" t="s">
        <v>94</v>
      </c>
      <c r="AC20" s="8"/>
    </row>
    <row r="21" spans="1:29" x14ac:dyDescent="0.25">
      <c r="A21" s="8" t="s">
        <v>132</v>
      </c>
      <c r="B21" s="8">
        <v>4</v>
      </c>
      <c r="C21" s="8"/>
      <c r="D21" s="18" t="s">
        <v>94</v>
      </c>
      <c r="E21" s="8"/>
      <c r="F21" s="18" t="s">
        <v>94</v>
      </c>
      <c r="G21" s="8"/>
      <c r="H21" s="18" t="s">
        <v>94</v>
      </c>
      <c r="I21" s="8"/>
      <c r="J21" s="18" t="s">
        <v>94</v>
      </c>
      <c r="K21" s="8"/>
      <c r="L21" s="18" t="s">
        <v>94</v>
      </c>
      <c r="M21" s="8"/>
      <c r="N21" s="18" t="s">
        <v>94</v>
      </c>
      <c r="O21" s="8"/>
      <c r="P21" s="18" t="s">
        <v>94</v>
      </c>
      <c r="Q21" s="8"/>
      <c r="R21" s="18" t="s">
        <v>94</v>
      </c>
      <c r="S21" s="8"/>
      <c r="T21" s="18" t="s">
        <v>94</v>
      </c>
      <c r="U21" s="8"/>
      <c r="V21" s="18" t="s">
        <v>94</v>
      </c>
      <c r="W21" s="8"/>
      <c r="X21" s="18" t="s">
        <v>94</v>
      </c>
      <c r="Y21" s="8"/>
      <c r="Z21" s="8"/>
      <c r="AA21" s="8" t="str">
        <f t="shared" si="26"/>
        <v>Course not listed. Detail in comments (4 cr.)</v>
      </c>
      <c r="AB21" s="18" t="s">
        <v>94</v>
      </c>
      <c r="AC21" s="8"/>
    </row>
    <row r="22" spans="1:29" x14ac:dyDescent="0.25">
      <c r="A22" s="8" t="s">
        <v>133</v>
      </c>
      <c r="B22" s="8">
        <v>4</v>
      </c>
      <c r="C22" s="8"/>
      <c r="D22" s="19" t="s">
        <v>94</v>
      </c>
      <c r="E22" s="8"/>
      <c r="F22" s="19" t="s">
        <v>94</v>
      </c>
      <c r="G22" s="8"/>
      <c r="H22" s="19" t="s">
        <v>94</v>
      </c>
      <c r="I22" s="8"/>
      <c r="J22" s="19" t="s">
        <v>94</v>
      </c>
      <c r="K22" s="8"/>
      <c r="L22" s="19" t="s">
        <v>94</v>
      </c>
      <c r="M22" s="8"/>
      <c r="N22" s="19" t="s">
        <v>94</v>
      </c>
      <c r="O22" s="8"/>
      <c r="P22" s="19" t="s">
        <v>94</v>
      </c>
      <c r="Q22" s="8"/>
      <c r="R22" s="19" t="s">
        <v>94</v>
      </c>
      <c r="S22" s="8"/>
      <c r="T22" s="19" t="s">
        <v>94</v>
      </c>
      <c r="U22" s="8"/>
      <c r="V22" s="19" t="s">
        <v>94</v>
      </c>
      <c r="W22" s="8"/>
      <c r="X22" s="19" t="s">
        <v>94</v>
      </c>
      <c r="Y22" s="8"/>
      <c r="Z22" s="8"/>
      <c r="AA22" s="8" t="str">
        <f>A265</f>
        <v>Exempt from requirement. No credit. Detail in comments.</v>
      </c>
      <c r="AB22" s="19" t="s">
        <v>94</v>
      </c>
      <c r="AC22" s="8"/>
    </row>
    <row r="23" spans="1:29" x14ac:dyDescent="0.25">
      <c r="A23" s="8" t="s">
        <v>134</v>
      </c>
      <c r="B23" s="8">
        <v>3</v>
      </c>
      <c r="C23" s="8"/>
      <c r="D23" s="18" t="s">
        <v>94</v>
      </c>
      <c r="E23" s="8"/>
      <c r="F23" s="18" t="s">
        <v>94</v>
      </c>
      <c r="G23" s="8"/>
      <c r="H23" s="18" t="s">
        <v>94</v>
      </c>
      <c r="I23" s="8"/>
      <c r="J23" s="18" t="s">
        <v>94</v>
      </c>
      <c r="K23" s="8"/>
      <c r="L23" s="18" t="s">
        <v>94</v>
      </c>
      <c r="M23" s="8"/>
      <c r="N23" s="18" t="s">
        <v>94</v>
      </c>
      <c r="O23" s="8"/>
      <c r="P23" s="18" t="s">
        <v>94</v>
      </c>
      <c r="Q23" s="8"/>
      <c r="R23" s="18" t="s">
        <v>94</v>
      </c>
      <c r="S23" s="8"/>
      <c r="T23" s="18" t="s">
        <v>94</v>
      </c>
      <c r="U23" s="8"/>
      <c r="V23" s="18" t="s">
        <v>94</v>
      </c>
      <c r="W23" s="8"/>
      <c r="X23" s="18" t="s">
        <v>94</v>
      </c>
      <c r="Y23" s="8"/>
      <c r="Z23" s="8"/>
      <c r="AA23" s="8"/>
      <c r="AB23" s="18" t="s">
        <v>94</v>
      </c>
      <c r="AC23" s="8"/>
    </row>
    <row r="24" spans="1:29" x14ac:dyDescent="0.25">
      <c r="A24" s="8" t="s">
        <v>135</v>
      </c>
      <c r="B24" s="8">
        <v>3</v>
      </c>
      <c r="C24" s="8"/>
      <c r="D24" s="19" t="s">
        <v>94</v>
      </c>
      <c r="E24" s="8"/>
      <c r="F24" s="19" t="s">
        <v>94</v>
      </c>
      <c r="G24" s="8"/>
      <c r="H24" s="19" t="s">
        <v>94</v>
      </c>
      <c r="I24" s="8"/>
      <c r="J24" s="19" t="s">
        <v>94</v>
      </c>
      <c r="K24" s="8"/>
      <c r="L24" s="19" t="s">
        <v>94</v>
      </c>
      <c r="M24" s="8"/>
      <c r="N24" s="19" t="s">
        <v>94</v>
      </c>
      <c r="O24" s="8"/>
      <c r="P24" s="19" t="s">
        <v>94</v>
      </c>
      <c r="Q24" s="8"/>
      <c r="R24" s="19" t="s">
        <v>94</v>
      </c>
      <c r="S24" s="8"/>
      <c r="T24" s="19" t="s">
        <v>94</v>
      </c>
      <c r="U24" s="8"/>
      <c r="V24" s="19" t="s">
        <v>94</v>
      </c>
      <c r="W24" s="8"/>
      <c r="X24" s="19" t="s">
        <v>94</v>
      </c>
      <c r="Y24" s="8"/>
      <c r="Z24" s="8"/>
      <c r="AA24" s="8"/>
      <c r="AB24" s="19" t="s">
        <v>94</v>
      </c>
      <c r="AC24" s="8"/>
    </row>
    <row r="25" spans="1:29" x14ac:dyDescent="0.25">
      <c r="A25" s="8" t="s">
        <v>136</v>
      </c>
      <c r="B25" s="8">
        <v>3</v>
      </c>
      <c r="C25" s="8"/>
      <c r="D25" s="18" t="s">
        <v>94</v>
      </c>
      <c r="E25" s="8"/>
      <c r="F25" s="18" t="s">
        <v>94</v>
      </c>
      <c r="G25" s="8"/>
      <c r="H25" s="18" t="s">
        <v>94</v>
      </c>
      <c r="I25" s="8"/>
      <c r="J25" s="18" t="s">
        <v>94</v>
      </c>
      <c r="K25" s="8"/>
      <c r="L25" s="18" t="s">
        <v>94</v>
      </c>
      <c r="M25" s="8"/>
      <c r="N25" s="18" t="s">
        <v>94</v>
      </c>
      <c r="O25" s="8"/>
      <c r="P25" s="18" t="s">
        <v>94</v>
      </c>
      <c r="Q25" s="8"/>
      <c r="R25" s="18" t="s">
        <v>94</v>
      </c>
      <c r="S25" s="8"/>
      <c r="T25" s="18" t="s">
        <v>94</v>
      </c>
      <c r="U25" s="8"/>
      <c r="V25" s="18" t="s">
        <v>94</v>
      </c>
      <c r="W25" s="8"/>
      <c r="X25" s="18" t="s">
        <v>94</v>
      </c>
      <c r="Y25" s="8"/>
      <c r="Z25" s="8"/>
      <c r="AA25" s="8"/>
      <c r="AB25" s="18" t="s">
        <v>94</v>
      </c>
      <c r="AC25" s="8"/>
    </row>
    <row r="26" spans="1:29" x14ac:dyDescent="0.25">
      <c r="A26" s="8" t="s">
        <v>137</v>
      </c>
      <c r="B26" s="8">
        <v>3</v>
      </c>
      <c r="C26" s="8"/>
      <c r="D26" s="19" t="s">
        <v>94</v>
      </c>
      <c r="E26" s="8"/>
      <c r="F26" s="19" t="s">
        <v>94</v>
      </c>
      <c r="G26" s="8"/>
      <c r="H26" s="19" t="s">
        <v>94</v>
      </c>
      <c r="I26" s="8"/>
      <c r="J26" s="19" t="s">
        <v>94</v>
      </c>
      <c r="K26" s="8"/>
      <c r="L26" s="19" t="s">
        <v>94</v>
      </c>
      <c r="M26" s="8"/>
      <c r="N26" s="19" t="s">
        <v>94</v>
      </c>
      <c r="O26" s="8"/>
      <c r="P26" s="19" t="s">
        <v>94</v>
      </c>
      <c r="Q26" s="8"/>
      <c r="R26" s="19" t="s">
        <v>94</v>
      </c>
      <c r="S26" s="8"/>
      <c r="T26" s="19" t="s">
        <v>94</v>
      </c>
      <c r="U26" s="8"/>
      <c r="V26" s="19" t="s">
        <v>94</v>
      </c>
      <c r="W26" s="8"/>
      <c r="X26" s="19" t="s">
        <v>94</v>
      </c>
      <c r="Y26" s="8"/>
      <c r="Z26" s="8"/>
      <c r="AA26" s="8"/>
      <c r="AB26" s="19" t="s">
        <v>94</v>
      </c>
      <c r="AC26" s="8"/>
    </row>
    <row r="27" spans="1:29" x14ac:dyDescent="0.25">
      <c r="A27" s="8" t="s">
        <v>138</v>
      </c>
      <c r="B27" s="8">
        <v>3</v>
      </c>
      <c r="C27" s="8"/>
      <c r="D27" s="18" t="s">
        <v>94</v>
      </c>
      <c r="E27" s="8"/>
      <c r="F27" s="18" t="s">
        <v>94</v>
      </c>
      <c r="G27" s="8"/>
      <c r="H27" s="18" t="s">
        <v>94</v>
      </c>
      <c r="I27" s="8"/>
      <c r="J27" s="18" t="s">
        <v>94</v>
      </c>
      <c r="K27" s="8"/>
      <c r="L27" s="18" t="s">
        <v>94</v>
      </c>
      <c r="M27" s="8"/>
      <c r="N27" s="18" t="s">
        <v>94</v>
      </c>
      <c r="O27" s="8"/>
      <c r="P27" s="18" t="s">
        <v>94</v>
      </c>
      <c r="Q27" s="8"/>
      <c r="R27" s="18" t="s">
        <v>94</v>
      </c>
      <c r="S27" s="8"/>
      <c r="T27" s="18" t="s">
        <v>94</v>
      </c>
      <c r="U27" s="8"/>
      <c r="V27" s="18" t="s">
        <v>94</v>
      </c>
      <c r="W27" s="8"/>
      <c r="X27" s="18" t="s">
        <v>94</v>
      </c>
      <c r="Y27" s="8"/>
      <c r="Z27" s="8"/>
      <c r="AA27" s="8"/>
      <c r="AB27" s="18" t="s">
        <v>94</v>
      </c>
      <c r="AC27" s="8"/>
    </row>
    <row r="28" spans="1:29" x14ac:dyDescent="0.25">
      <c r="A28" s="8" t="s">
        <v>139</v>
      </c>
      <c r="B28" s="8">
        <v>3</v>
      </c>
      <c r="C28" s="8"/>
      <c r="D28" s="19" t="s">
        <v>94</v>
      </c>
      <c r="E28" s="8"/>
      <c r="F28" s="19" t="s">
        <v>94</v>
      </c>
      <c r="G28" s="8"/>
      <c r="H28" s="19" t="s">
        <v>94</v>
      </c>
      <c r="I28" s="8"/>
      <c r="J28" s="19" t="s">
        <v>94</v>
      </c>
      <c r="K28" s="8"/>
      <c r="L28" s="19" t="s">
        <v>94</v>
      </c>
      <c r="M28" s="8"/>
      <c r="N28" s="19" t="s">
        <v>94</v>
      </c>
      <c r="O28" s="8"/>
      <c r="P28" s="19" t="s">
        <v>94</v>
      </c>
      <c r="Q28" s="8"/>
      <c r="R28" s="19" t="s">
        <v>94</v>
      </c>
      <c r="S28" s="8"/>
      <c r="T28" s="19" t="s">
        <v>94</v>
      </c>
      <c r="U28" s="8"/>
      <c r="V28" s="19" t="s">
        <v>94</v>
      </c>
      <c r="W28" s="8"/>
      <c r="X28" s="19" t="s">
        <v>94</v>
      </c>
      <c r="Y28" s="8"/>
      <c r="Z28" s="8"/>
      <c r="AA28" s="8"/>
      <c r="AB28" s="19" t="s">
        <v>94</v>
      </c>
      <c r="AC28" s="8"/>
    </row>
    <row r="29" spans="1:29" x14ac:dyDescent="0.25">
      <c r="A29" s="8" t="s">
        <v>140</v>
      </c>
      <c r="B29" s="8">
        <v>3</v>
      </c>
      <c r="C29" s="8"/>
      <c r="D29" s="18" t="s">
        <v>94</v>
      </c>
      <c r="E29" s="8"/>
      <c r="F29" s="18" t="s">
        <v>94</v>
      </c>
      <c r="G29" s="8"/>
      <c r="H29" s="18" t="s">
        <v>94</v>
      </c>
      <c r="I29" s="8"/>
      <c r="J29" s="18" t="s">
        <v>94</v>
      </c>
      <c r="K29" s="8"/>
      <c r="L29" s="18" t="s">
        <v>94</v>
      </c>
      <c r="M29" s="8"/>
      <c r="N29" s="18" t="s">
        <v>94</v>
      </c>
      <c r="O29" s="8"/>
      <c r="P29" s="18" t="s">
        <v>94</v>
      </c>
      <c r="Q29" s="8"/>
      <c r="R29" s="18" t="s">
        <v>94</v>
      </c>
      <c r="S29" s="8"/>
      <c r="T29" s="18" t="s">
        <v>94</v>
      </c>
      <c r="U29" s="8"/>
      <c r="V29" s="18" t="s">
        <v>94</v>
      </c>
      <c r="W29" s="8"/>
      <c r="X29" s="18" t="s">
        <v>94</v>
      </c>
      <c r="Y29" s="8"/>
      <c r="Z29" s="8"/>
      <c r="AA29" s="8"/>
      <c r="AB29" s="18" t="s">
        <v>94</v>
      </c>
      <c r="AC29" s="8"/>
    </row>
    <row r="30" spans="1:29" x14ac:dyDescent="0.25">
      <c r="A30" s="8" t="s">
        <v>76</v>
      </c>
      <c r="B30" s="8">
        <v>3</v>
      </c>
      <c r="C30" s="8"/>
      <c r="D30" s="19" t="s">
        <v>94</v>
      </c>
      <c r="E30" s="8"/>
      <c r="F30" s="19" t="s">
        <v>94</v>
      </c>
      <c r="G30" s="8"/>
      <c r="H30" s="19" t="s">
        <v>94</v>
      </c>
      <c r="I30" s="8"/>
      <c r="J30" s="19" t="s">
        <v>94</v>
      </c>
      <c r="K30" s="8"/>
      <c r="L30" s="19" t="s">
        <v>94</v>
      </c>
      <c r="M30" s="8"/>
      <c r="N30" s="19" t="s">
        <v>94</v>
      </c>
      <c r="O30" s="8"/>
      <c r="P30" s="19" t="s">
        <v>94</v>
      </c>
      <c r="Q30" s="8"/>
      <c r="R30" s="19" t="s">
        <v>94</v>
      </c>
      <c r="S30" s="8"/>
      <c r="T30" s="19" t="s">
        <v>94</v>
      </c>
      <c r="U30" s="8"/>
      <c r="V30" s="19" t="s">
        <v>94</v>
      </c>
      <c r="W30" s="8"/>
      <c r="X30" s="19" t="s">
        <v>94</v>
      </c>
      <c r="Y30" s="8"/>
      <c r="Z30" s="8"/>
      <c r="AA30" s="8"/>
      <c r="AB30" s="19" t="s">
        <v>94</v>
      </c>
      <c r="AC30" s="8"/>
    </row>
    <row r="31" spans="1:29" x14ac:dyDescent="0.25">
      <c r="A31" s="8" t="s">
        <v>141</v>
      </c>
      <c r="B31" s="8">
        <v>3</v>
      </c>
      <c r="C31" s="8"/>
      <c r="D31" s="18" t="s">
        <v>94</v>
      </c>
      <c r="E31" s="8"/>
      <c r="F31" s="18" t="s">
        <v>94</v>
      </c>
      <c r="G31" s="8"/>
      <c r="H31" s="18" t="s">
        <v>94</v>
      </c>
      <c r="I31" s="8"/>
      <c r="J31" s="18" t="s">
        <v>94</v>
      </c>
      <c r="K31" s="8"/>
      <c r="L31" s="18" t="s">
        <v>94</v>
      </c>
      <c r="M31" s="8"/>
      <c r="N31" s="18" t="s">
        <v>94</v>
      </c>
      <c r="O31" s="8"/>
      <c r="P31" s="18" t="s">
        <v>94</v>
      </c>
      <c r="Q31" s="8"/>
      <c r="R31" s="18" t="s">
        <v>94</v>
      </c>
      <c r="S31" s="8"/>
      <c r="T31" s="18" t="s">
        <v>94</v>
      </c>
      <c r="U31" s="8"/>
      <c r="V31" s="18" t="s">
        <v>94</v>
      </c>
      <c r="W31" s="8"/>
      <c r="X31" s="18" t="s">
        <v>94</v>
      </c>
      <c r="Y31" s="8"/>
      <c r="Z31" s="8"/>
      <c r="AA31" s="8"/>
      <c r="AB31" s="18" t="s">
        <v>94</v>
      </c>
      <c r="AC31" s="8"/>
    </row>
    <row r="32" spans="1:29" x14ac:dyDescent="0.25">
      <c r="A32" s="8" t="s">
        <v>142</v>
      </c>
      <c r="B32" s="8">
        <v>3</v>
      </c>
      <c r="C32" s="8"/>
      <c r="D32" s="19" t="s">
        <v>94</v>
      </c>
      <c r="E32" s="8"/>
      <c r="F32" s="19" t="s">
        <v>94</v>
      </c>
      <c r="G32" s="8"/>
      <c r="H32" s="19" t="s">
        <v>94</v>
      </c>
      <c r="I32" s="8"/>
      <c r="J32" s="19" t="s">
        <v>94</v>
      </c>
      <c r="K32" s="8"/>
      <c r="L32" s="19" t="s">
        <v>94</v>
      </c>
      <c r="M32" s="8"/>
      <c r="N32" s="19" t="s">
        <v>94</v>
      </c>
      <c r="O32" s="8"/>
      <c r="P32" s="19" t="s">
        <v>94</v>
      </c>
      <c r="Q32" s="8"/>
      <c r="R32" s="19" t="s">
        <v>94</v>
      </c>
      <c r="S32" s="8"/>
      <c r="T32" s="19" t="s">
        <v>94</v>
      </c>
      <c r="U32" s="8"/>
      <c r="V32" s="19" t="s">
        <v>94</v>
      </c>
      <c r="W32" s="8"/>
      <c r="X32" s="19" t="s">
        <v>94</v>
      </c>
      <c r="Y32" s="8"/>
      <c r="Z32" s="8"/>
      <c r="AA32" s="8"/>
      <c r="AB32" s="19" t="s">
        <v>94</v>
      </c>
      <c r="AC32" s="8"/>
    </row>
    <row r="33" spans="1:29" x14ac:dyDescent="0.25">
      <c r="A33" s="8" t="s">
        <v>143</v>
      </c>
      <c r="B33" s="8">
        <v>3</v>
      </c>
      <c r="C33" s="8"/>
      <c r="D33" s="18" t="s">
        <v>94</v>
      </c>
      <c r="E33" s="8"/>
      <c r="F33" s="18" t="s">
        <v>94</v>
      </c>
      <c r="G33" s="8"/>
      <c r="H33" s="18" t="s">
        <v>94</v>
      </c>
      <c r="I33" s="8"/>
      <c r="J33" s="18" t="s">
        <v>94</v>
      </c>
      <c r="K33" s="8"/>
      <c r="L33" s="18" t="s">
        <v>94</v>
      </c>
      <c r="M33" s="8"/>
      <c r="N33" s="18" t="s">
        <v>94</v>
      </c>
      <c r="O33" s="8"/>
      <c r="P33" s="18" t="s">
        <v>94</v>
      </c>
      <c r="Q33" s="8"/>
      <c r="R33" s="18" t="s">
        <v>94</v>
      </c>
      <c r="S33" s="8"/>
      <c r="T33" s="18" t="s">
        <v>94</v>
      </c>
      <c r="U33" s="8"/>
      <c r="V33" s="18" t="s">
        <v>94</v>
      </c>
      <c r="W33" s="8"/>
      <c r="X33" s="18" t="s">
        <v>94</v>
      </c>
      <c r="Y33" s="8"/>
      <c r="Z33" s="8"/>
      <c r="AA33" s="8"/>
      <c r="AB33" s="18" t="s">
        <v>94</v>
      </c>
      <c r="AC33" s="8"/>
    </row>
    <row r="34" spans="1:29" x14ac:dyDescent="0.25">
      <c r="A34" s="8" t="s">
        <v>144</v>
      </c>
      <c r="B34" s="8">
        <v>3</v>
      </c>
      <c r="C34" s="8"/>
      <c r="D34" s="19" t="s">
        <v>94</v>
      </c>
      <c r="E34" s="8"/>
      <c r="F34" s="19" t="s">
        <v>94</v>
      </c>
      <c r="G34" s="8"/>
      <c r="H34" s="19" t="s">
        <v>94</v>
      </c>
      <c r="I34" s="8"/>
      <c r="J34" s="19" t="s">
        <v>94</v>
      </c>
      <c r="K34" s="8"/>
      <c r="L34" s="19" t="s">
        <v>94</v>
      </c>
      <c r="M34" s="8"/>
      <c r="N34" s="19" t="s">
        <v>94</v>
      </c>
      <c r="O34" s="8"/>
      <c r="P34" s="19" t="s">
        <v>94</v>
      </c>
      <c r="Q34" s="8"/>
      <c r="R34" s="19" t="s">
        <v>94</v>
      </c>
      <c r="S34" s="8"/>
      <c r="T34" s="19" t="s">
        <v>94</v>
      </c>
      <c r="U34" s="8"/>
      <c r="V34" s="19" t="s">
        <v>94</v>
      </c>
      <c r="W34" s="8"/>
      <c r="X34" s="19" t="s">
        <v>94</v>
      </c>
      <c r="Y34" s="8"/>
      <c r="Z34" s="8"/>
      <c r="AA34" s="8"/>
      <c r="AB34" s="19" t="s">
        <v>94</v>
      </c>
      <c r="AC34" s="8"/>
    </row>
    <row r="35" spans="1:29" x14ac:dyDescent="0.25">
      <c r="A35" s="8" t="s">
        <v>145</v>
      </c>
      <c r="B35" s="8">
        <v>3</v>
      </c>
      <c r="C35" s="8"/>
      <c r="D35" s="18" t="s">
        <v>94</v>
      </c>
      <c r="E35" s="8"/>
      <c r="F35" s="18" t="s">
        <v>94</v>
      </c>
      <c r="G35" s="8"/>
      <c r="H35" s="18" t="s">
        <v>94</v>
      </c>
      <c r="I35" s="8"/>
      <c r="J35" s="18" t="s">
        <v>94</v>
      </c>
      <c r="K35" s="8"/>
      <c r="L35" s="18" t="s">
        <v>94</v>
      </c>
      <c r="M35" s="8"/>
      <c r="N35" s="18" t="s">
        <v>94</v>
      </c>
      <c r="O35" s="8"/>
      <c r="P35" s="18" t="s">
        <v>94</v>
      </c>
      <c r="Q35" s="8"/>
      <c r="R35" s="18" t="s">
        <v>94</v>
      </c>
      <c r="S35" s="8"/>
      <c r="T35" s="18" t="s">
        <v>94</v>
      </c>
      <c r="U35" s="8"/>
      <c r="V35" s="18" t="s">
        <v>94</v>
      </c>
      <c r="W35" s="8"/>
      <c r="X35" s="18" t="s">
        <v>94</v>
      </c>
      <c r="Y35" s="8"/>
      <c r="Z35" s="8"/>
      <c r="AA35" s="8"/>
      <c r="AB35" s="18" t="s">
        <v>94</v>
      </c>
      <c r="AC35" s="8"/>
    </row>
    <row r="36" spans="1:29" x14ac:dyDescent="0.25">
      <c r="A36" s="8" t="s">
        <v>146</v>
      </c>
      <c r="B36" s="8">
        <v>3</v>
      </c>
      <c r="C36" s="8"/>
      <c r="D36" s="19" t="s">
        <v>94</v>
      </c>
      <c r="E36" s="8"/>
      <c r="F36" s="19" t="s">
        <v>94</v>
      </c>
      <c r="G36" s="8"/>
      <c r="H36" s="19" t="s">
        <v>94</v>
      </c>
      <c r="I36" s="8"/>
      <c r="J36" s="19" t="s">
        <v>94</v>
      </c>
      <c r="K36" s="8"/>
      <c r="L36" s="19" t="s">
        <v>94</v>
      </c>
      <c r="M36" s="8"/>
      <c r="N36" s="19" t="s">
        <v>94</v>
      </c>
      <c r="O36" s="8"/>
      <c r="P36" s="19" t="s">
        <v>94</v>
      </c>
      <c r="Q36" s="8"/>
      <c r="R36" s="19" t="s">
        <v>94</v>
      </c>
      <c r="S36" s="8"/>
      <c r="T36" s="19" t="s">
        <v>94</v>
      </c>
      <c r="U36" s="8"/>
      <c r="V36" s="19" t="s">
        <v>94</v>
      </c>
      <c r="W36" s="8"/>
      <c r="X36" s="19" t="s">
        <v>94</v>
      </c>
      <c r="Y36" s="8"/>
      <c r="Z36" s="8"/>
      <c r="AA36" s="8"/>
      <c r="AB36" s="19" t="s">
        <v>94</v>
      </c>
      <c r="AC36" s="8"/>
    </row>
    <row r="37" spans="1:29" x14ac:dyDescent="0.25">
      <c r="A37" s="8" t="s">
        <v>147</v>
      </c>
      <c r="B37" s="8">
        <v>3</v>
      </c>
      <c r="C37" s="8"/>
      <c r="D37" s="18" t="s">
        <v>94</v>
      </c>
      <c r="E37" s="8"/>
      <c r="F37" s="18" t="s">
        <v>94</v>
      </c>
      <c r="G37" s="8"/>
      <c r="H37" s="18" t="s">
        <v>94</v>
      </c>
      <c r="I37" s="8"/>
      <c r="J37" s="18" t="s">
        <v>94</v>
      </c>
      <c r="K37" s="8"/>
      <c r="L37" s="18" t="s">
        <v>94</v>
      </c>
      <c r="M37" s="8"/>
      <c r="N37" s="18" t="s">
        <v>94</v>
      </c>
      <c r="O37" s="8"/>
      <c r="P37" s="18" t="s">
        <v>94</v>
      </c>
      <c r="Q37" s="8"/>
      <c r="R37" s="18" t="s">
        <v>94</v>
      </c>
      <c r="S37" s="8"/>
      <c r="T37" s="18" t="s">
        <v>94</v>
      </c>
      <c r="U37" s="8"/>
      <c r="V37" s="18" t="s">
        <v>94</v>
      </c>
      <c r="W37" s="8"/>
      <c r="X37" s="18" t="s">
        <v>94</v>
      </c>
      <c r="Y37" s="8"/>
      <c r="Z37" s="8"/>
      <c r="AA37" s="8"/>
      <c r="AB37" s="18" t="s">
        <v>94</v>
      </c>
      <c r="AC37" s="8"/>
    </row>
    <row r="38" spans="1:29" x14ac:dyDescent="0.25">
      <c r="A38" s="8" t="s">
        <v>148</v>
      </c>
      <c r="B38" s="8">
        <v>4</v>
      </c>
      <c r="C38" s="8"/>
      <c r="D38" s="19" t="s">
        <v>94</v>
      </c>
      <c r="E38" s="8"/>
      <c r="F38" s="19" t="s">
        <v>94</v>
      </c>
      <c r="G38" s="8"/>
      <c r="H38" s="19" t="s">
        <v>94</v>
      </c>
      <c r="I38" s="8"/>
      <c r="J38" s="19" t="s">
        <v>94</v>
      </c>
      <c r="K38" s="8"/>
      <c r="L38" s="19" t="s">
        <v>94</v>
      </c>
      <c r="M38" s="8"/>
      <c r="N38" s="19" t="s">
        <v>94</v>
      </c>
      <c r="O38" s="8"/>
      <c r="P38" s="19" t="s">
        <v>94</v>
      </c>
      <c r="Q38" s="8"/>
      <c r="R38" s="19" t="s">
        <v>94</v>
      </c>
      <c r="S38" s="8"/>
      <c r="T38" s="19" t="s">
        <v>94</v>
      </c>
      <c r="U38" s="8"/>
      <c r="V38" s="19" t="s">
        <v>94</v>
      </c>
      <c r="W38" s="8"/>
      <c r="X38" s="19" t="s">
        <v>94</v>
      </c>
      <c r="Y38" s="8"/>
      <c r="Z38" s="8"/>
      <c r="AA38" s="8"/>
      <c r="AB38" s="19" t="s">
        <v>94</v>
      </c>
      <c r="AC38" s="8"/>
    </row>
    <row r="39" spans="1:29" x14ac:dyDescent="0.25">
      <c r="A39" s="8" t="s">
        <v>149</v>
      </c>
      <c r="B39" s="8">
        <v>4</v>
      </c>
      <c r="C39" s="8"/>
      <c r="D39" s="18" t="s">
        <v>94</v>
      </c>
      <c r="E39" s="8"/>
      <c r="F39" s="18" t="s">
        <v>94</v>
      </c>
      <c r="G39" s="8"/>
      <c r="H39" s="18" t="s">
        <v>94</v>
      </c>
      <c r="I39" s="8"/>
      <c r="J39" s="18" t="s">
        <v>94</v>
      </c>
      <c r="K39" s="8"/>
      <c r="L39" s="18" t="s">
        <v>94</v>
      </c>
      <c r="M39" s="8"/>
      <c r="N39" s="18" t="s">
        <v>94</v>
      </c>
      <c r="O39" s="8"/>
      <c r="P39" s="18" t="s">
        <v>94</v>
      </c>
      <c r="Q39" s="8"/>
      <c r="R39" s="18" t="s">
        <v>94</v>
      </c>
      <c r="S39" s="8"/>
      <c r="T39" s="18" t="s">
        <v>94</v>
      </c>
      <c r="U39" s="8"/>
      <c r="V39" s="18" t="s">
        <v>94</v>
      </c>
      <c r="W39" s="8"/>
      <c r="X39" s="18" t="s">
        <v>94</v>
      </c>
      <c r="Y39" s="8"/>
      <c r="Z39" s="8"/>
      <c r="AA39" s="8"/>
      <c r="AB39" s="18" t="s">
        <v>94</v>
      </c>
      <c r="AC39" s="8"/>
    </row>
    <row r="40" spans="1:29" x14ac:dyDescent="0.25">
      <c r="A40" s="8" t="s">
        <v>150</v>
      </c>
      <c r="B40" s="8">
        <v>4</v>
      </c>
      <c r="C40" s="8"/>
      <c r="D40" s="19" t="s">
        <v>94</v>
      </c>
      <c r="E40" s="8"/>
      <c r="F40" s="19" t="s">
        <v>94</v>
      </c>
      <c r="G40" s="8"/>
      <c r="H40" s="19" t="s">
        <v>94</v>
      </c>
      <c r="I40" s="8"/>
      <c r="J40" s="19" t="s">
        <v>94</v>
      </c>
      <c r="K40" s="8"/>
      <c r="L40" s="19" t="s">
        <v>94</v>
      </c>
      <c r="M40" s="8"/>
      <c r="N40" s="19" t="s">
        <v>94</v>
      </c>
      <c r="O40" s="8"/>
      <c r="P40" s="19" t="s">
        <v>94</v>
      </c>
      <c r="Q40" s="8"/>
      <c r="R40" s="19" t="s">
        <v>94</v>
      </c>
      <c r="S40" s="8"/>
      <c r="T40" s="19" t="s">
        <v>94</v>
      </c>
      <c r="U40" s="8"/>
      <c r="V40" s="19" t="s">
        <v>94</v>
      </c>
      <c r="W40" s="8"/>
      <c r="X40" s="19" t="s">
        <v>94</v>
      </c>
      <c r="Y40" s="8"/>
      <c r="Z40" s="8"/>
      <c r="AA40" s="8"/>
      <c r="AB40" s="19" t="s">
        <v>94</v>
      </c>
      <c r="AC40" s="8"/>
    </row>
    <row r="41" spans="1:29" x14ac:dyDescent="0.25">
      <c r="A41" s="8" t="s">
        <v>151</v>
      </c>
      <c r="B41" s="8">
        <v>4</v>
      </c>
      <c r="C41" s="8"/>
      <c r="D41" s="18" t="s">
        <v>94</v>
      </c>
      <c r="E41" s="8"/>
      <c r="F41" s="18" t="s">
        <v>94</v>
      </c>
      <c r="G41" s="8"/>
      <c r="H41" s="18" t="s">
        <v>94</v>
      </c>
      <c r="I41" s="8"/>
      <c r="J41" s="18" t="s">
        <v>94</v>
      </c>
      <c r="K41" s="8"/>
      <c r="L41" s="18" t="s">
        <v>94</v>
      </c>
      <c r="M41" s="8"/>
      <c r="N41" s="18" t="s">
        <v>94</v>
      </c>
      <c r="O41" s="8"/>
      <c r="P41" s="18" t="s">
        <v>94</v>
      </c>
      <c r="Q41" s="8"/>
      <c r="R41" s="18" t="s">
        <v>94</v>
      </c>
      <c r="S41" s="8"/>
      <c r="T41" s="18" t="s">
        <v>94</v>
      </c>
      <c r="U41" s="8"/>
      <c r="V41" s="18" t="s">
        <v>94</v>
      </c>
      <c r="W41" s="8"/>
      <c r="X41" s="18" t="s">
        <v>94</v>
      </c>
      <c r="Y41" s="8"/>
      <c r="Z41" s="8"/>
      <c r="AA41" s="8"/>
      <c r="AB41" s="18" t="s">
        <v>94</v>
      </c>
      <c r="AC41" s="8"/>
    </row>
    <row r="42" spans="1:29" x14ac:dyDescent="0.25">
      <c r="A42" s="8" t="s">
        <v>152</v>
      </c>
      <c r="B42" s="8">
        <v>4</v>
      </c>
      <c r="C42" s="8"/>
      <c r="D42" s="19" t="s">
        <v>94</v>
      </c>
      <c r="E42" s="8"/>
      <c r="F42" s="19" t="s">
        <v>94</v>
      </c>
      <c r="G42" s="8"/>
      <c r="H42" s="19" t="s">
        <v>94</v>
      </c>
      <c r="I42" s="8"/>
      <c r="J42" s="19" t="s">
        <v>94</v>
      </c>
      <c r="K42" s="8"/>
      <c r="L42" s="19" t="s">
        <v>94</v>
      </c>
      <c r="M42" s="8"/>
      <c r="N42" s="19" t="s">
        <v>94</v>
      </c>
      <c r="O42" s="8"/>
      <c r="P42" s="19" t="s">
        <v>94</v>
      </c>
      <c r="Q42" s="8"/>
      <c r="R42" s="19" t="s">
        <v>94</v>
      </c>
      <c r="S42" s="8"/>
      <c r="T42" s="19" t="s">
        <v>94</v>
      </c>
      <c r="U42" s="8"/>
      <c r="V42" s="19" t="s">
        <v>94</v>
      </c>
      <c r="W42" s="8"/>
      <c r="X42" s="19" t="s">
        <v>94</v>
      </c>
      <c r="Y42" s="8"/>
      <c r="Z42" s="8"/>
      <c r="AA42" s="8"/>
      <c r="AB42" s="19" t="s">
        <v>94</v>
      </c>
      <c r="AC42" s="8"/>
    </row>
    <row r="43" spans="1:29" x14ac:dyDescent="0.25">
      <c r="A43" s="8" t="s">
        <v>153</v>
      </c>
      <c r="B43" s="8">
        <v>3</v>
      </c>
      <c r="C43" s="8"/>
      <c r="D43" s="18" t="s">
        <v>94</v>
      </c>
      <c r="E43" s="8"/>
      <c r="F43" s="18" t="s">
        <v>94</v>
      </c>
      <c r="G43" s="8"/>
      <c r="H43" s="18" t="s">
        <v>94</v>
      </c>
      <c r="I43" s="8"/>
      <c r="J43" s="18" t="s">
        <v>94</v>
      </c>
      <c r="K43" s="8"/>
      <c r="L43" s="18" t="s">
        <v>94</v>
      </c>
      <c r="M43" s="8"/>
      <c r="N43" s="18" t="s">
        <v>94</v>
      </c>
      <c r="O43" s="8"/>
      <c r="P43" s="18" t="s">
        <v>94</v>
      </c>
      <c r="Q43" s="8"/>
      <c r="R43" s="18" t="s">
        <v>94</v>
      </c>
      <c r="S43" s="8"/>
      <c r="T43" s="18" t="s">
        <v>94</v>
      </c>
      <c r="U43" s="8"/>
      <c r="V43" s="18" t="s">
        <v>94</v>
      </c>
      <c r="W43" s="8"/>
      <c r="X43" s="18" t="s">
        <v>94</v>
      </c>
      <c r="Y43" s="8"/>
      <c r="Z43" s="8"/>
      <c r="AA43" s="8"/>
      <c r="AB43" s="18" t="s">
        <v>94</v>
      </c>
      <c r="AC43" s="8"/>
    </row>
    <row r="44" spans="1:29" x14ac:dyDescent="0.25">
      <c r="A44" s="8" t="s">
        <v>154</v>
      </c>
      <c r="B44" s="8">
        <v>3</v>
      </c>
      <c r="C44" s="8"/>
      <c r="D44" s="19" t="s">
        <v>94</v>
      </c>
      <c r="E44" s="8"/>
      <c r="F44" s="19" t="s">
        <v>94</v>
      </c>
      <c r="G44" s="8"/>
      <c r="H44" s="19" t="s">
        <v>94</v>
      </c>
      <c r="I44" s="8"/>
      <c r="J44" s="19" t="s">
        <v>94</v>
      </c>
      <c r="K44" s="8"/>
      <c r="L44" s="19" t="s">
        <v>94</v>
      </c>
      <c r="M44" s="8"/>
      <c r="N44" s="19" t="s">
        <v>94</v>
      </c>
      <c r="O44" s="8"/>
      <c r="P44" s="19" t="s">
        <v>94</v>
      </c>
      <c r="Q44" s="8"/>
      <c r="R44" s="19" t="s">
        <v>94</v>
      </c>
      <c r="S44" s="8"/>
      <c r="T44" s="19" t="s">
        <v>94</v>
      </c>
      <c r="U44" s="8"/>
      <c r="V44" s="19" t="s">
        <v>94</v>
      </c>
      <c r="W44" s="8"/>
      <c r="X44" s="19" t="s">
        <v>94</v>
      </c>
      <c r="Y44" s="8"/>
      <c r="Z44" s="8"/>
      <c r="AA44" s="8"/>
      <c r="AB44" s="19" t="s">
        <v>94</v>
      </c>
      <c r="AC44" s="8"/>
    </row>
    <row r="45" spans="1:29" x14ac:dyDescent="0.25">
      <c r="A45" s="8" t="s">
        <v>155</v>
      </c>
      <c r="B45" s="8">
        <v>1</v>
      </c>
      <c r="C45" s="8"/>
      <c r="D45" s="18" t="s">
        <v>94</v>
      </c>
      <c r="E45" s="8"/>
      <c r="F45" s="18" t="s">
        <v>94</v>
      </c>
      <c r="G45" s="8"/>
      <c r="H45" s="18" t="s">
        <v>94</v>
      </c>
      <c r="I45" s="8"/>
      <c r="J45" s="18" t="s">
        <v>94</v>
      </c>
      <c r="K45" s="8"/>
      <c r="L45" s="18" t="s">
        <v>94</v>
      </c>
      <c r="M45" s="8"/>
      <c r="N45" s="18" t="s">
        <v>94</v>
      </c>
      <c r="O45" s="8"/>
      <c r="P45" s="18" t="s">
        <v>94</v>
      </c>
      <c r="Q45" s="8"/>
      <c r="R45" s="18" t="s">
        <v>94</v>
      </c>
      <c r="S45" s="8"/>
      <c r="T45" s="18" t="s">
        <v>94</v>
      </c>
      <c r="U45" s="8"/>
      <c r="V45" s="18" t="s">
        <v>94</v>
      </c>
      <c r="W45" s="8"/>
      <c r="X45" s="18" t="s">
        <v>94</v>
      </c>
      <c r="Y45" s="8"/>
      <c r="Z45" s="8"/>
      <c r="AA45" s="8"/>
      <c r="AB45" s="18" t="s">
        <v>94</v>
      </c>
      <c r="AC45" s="8"/>
    </row>
    <row r="46" spans="1:29" x14ac:dyDescent="0.25">
      <c r="A46" s="8" t="s">
        <v>156</v>
      </c>
      <c r="B46" s="8">
        <v>3</v>
      </c>
      <c r="C46" s="8"/>
      <c r="D46" s="19" t="s">
        <v>94</v>
      </c>
      <c r="E46" s="8"/>
      <c r="F46" s="19" t="s">
        <v>94</v>
      </c>
      <c r="G46" s="8"/>
      <c r="H46" s="19" t="s">
        <v>94</v>
      </c>
      <c r="I46" s="8"/>
      <c r="J46" s="19" t="s">
        <v>94</v>
      </c>
      <c r="K46" s="8"/>
      <c r="L46" s="19" t="s">
        <v>94</v>
      </c>
      <c r="M46" s="8"/>
      <c r="N46" s="19" t="s">
        <v>94</v>
      </c>
      <c r="O46" s="8"/>
      <c r="P46" s="19" t="s">
        <v>94</v>
      </c>
      <c r="Q46" s="8"/>
      <c r="R46" s="19" t="s">
        <v>94</v>
      </c>
      <c r="S46" s="8"/>
      <c r="T46" s="19" t="s">
        <v>94</v>
      </c>
      <c r="U46" s="8"/>
      <c r="V46" s="19" t="s">
        <v>94</v>
      </c>
      <c r="W46" s="8"/>
      <c r="X46" s="19" t="s">
        <v>94</v>
      </c>
      <c r="Y46" s="8"/>
      <c r="Z46" s="8"/>
      <c r="AA46" s="8"/>
      <c r="AB46" s="19" t="s">
        <v>94</v>
      </c>
      <c r="AC46" s="8"/>
    </row>
    <row r="47" spans="1:29" x14ac:dyDescent="0.25">
      <c r="A47" s="8" t="s">
        <v>157</v>
      </c>
      <c r="B47" s="8">
        <v>3</v>
      </c>
      <c r="C47" s="8"/>
      <c r="D47" s="18" t="s">
        <v>94</v>
      </c>
      <c r="E47" s="8"/>
      <c r="F47" s="18" t="s">
        <v>94</v>
      </c>
      <c r="G47" s="8"/>
      <c r="H47" s="18" t="s">
        <v>94</v>
      </c>
      <c r="I47" s="8"/>
      <c r="J47" s="18" t="s">
        <v>94</v>
      </c>
      <c r="K47" s="8"/>
      <c r="L47" s="18" t="s">
        <v>94</v>
      </c>
      <c r="M47" s="8"/>
      <c r="N47" s="18" t="s">
        <v>94</v>
      </c>
      <c r="O47" s="8"/>
      <c r="P47" s="18" t="s">
        <v>94</v>
      </c>
      <c r="Q47" s="8"/>
      <c r="R47" s="18" t="s">
        <v>94</v>
      </c>
      <c r="S47" s="8"/>
      <c r="T47" s="18" t="s">
        <v>94</v>
      </c>
      <c r="U47" s="8"/>
      <c r="V47" s="18" t="s">
        <v>94</v>
      </c>
      <c r="W47" s="8"/>
      <c r="X47" s="18" t="s">
        <v>94</v>
      </c>
      <c r="Y47" s="8"/>
      <c r="Z47" s="8"/>
      <c r="AA47" s="8"/>
      <c r="AB47" s="18" t="s">
        <v>94</v>
      </c>
      <c r="AC47" s="8"/>
    </row>
    <row r="48" spans="1:29" x14ac:dyDescent="0.25">
      <c r="A48" s="8" t="s">
        <v>158</v>
      </c>
      <c r="B48" s="8">
        <v>3</v>
      </c>
      <c r="C48" s="8"/>
      <c r="D48" s="19" t="s">
        <v>94</v>
      </c>
      <c r="E48" s="8"/>
      <c r="F48" s="19" t="s">
        <v>94</v>
      </c>
      <c r="G48" s="8"/>
      <c r="H48" s="19" t="s">
        <v>94</v>
      </c>
      <c r="I48" s="8"/>
      <c r="J48" s="19" t="s">
        <v>94</v>
      </c>
      <c r="K48" s="8"/>
      <c r="L48" s="19" t="s">
        <v>94</v>
      </c>
      <c r="M48" s="8"/>
      <c r="N48" s="19" t="s">
        <v>94</v>
      </c>
      <c r="O48" s="8"/>
      <c r="P48" s="19" t="s">
        <v>94</v>
      </c>
      <c r="Q48" s="8"/>
      <c r="R48" s="19" t="s">
        <v>94</v>
      </c>
      <c r="S48" s="8"/>
      <c r="T48" s="19" t="s">
        <v>94</v>
      </c>
      <c r="U48" s="8"/>
      <c r="V48" s="19" t="s">
        <v>94</v>
      </c>
      <c r="W48" s="8"/>
      <c r="X48" s="19" t="s">
        <v>94</v>
      </c>
      <c r="Y48" s="8"/>
      <c r="Z48" s="8"/>
      <c r="AA48" s="8"/>
      <c r="AB48" s="19" t="s">
        <v>94</v>
      </c>
      <c r="AC48" s="8"/>
    </row>
    <row r="49" spans="1:29" x14ac:dyDescent="0.25">
      <c r="A49" s="8" t="s">
        <v>159</v>
      </c>
      <c r="B49" s="8">
        <v>3</v>
      </c>
      <c r="C49" s="8"/>
      <c r="D49" s="18" t="s">
        <v>94</v>
      </c>
      <c r="E49" s="8"/>
      <c r="F49" s="18" t="s">
        <v>94</v>
      </c>
      <c r="G49" s="8"/>
      <c r="H49" s="18" t="s">
        <v>94</v>
      </c>
      <c r="I49" s="8"/>
      <c r="J49" s="18" t="s">
        <v>94</v>
      </c>
      <c r="K49" s="8"/>
      <c r="L49" s="18" t="s">
        <v>94</v>
      </c>
      <c r="M49" s="8"/>
      <c r="N49" s="18" t="s">
        <v>94</v>
      </c>
      <c r="O49" s="8"/>
      <c r="P49" s="18" t="s">
        <v>94</v>
      </c>
      <c r="Q49" s="8"/>
      <c r="R49" s="18" t="s">
        <v>94</v>
      </c>
      <c r="S49" s="8"/>
      <c r="T49" s="18" t="s">
        <v>94</v>
      </c>
      <c r="U49" s="8"/>
      <c r="V49" s="18" t="s">
        <v>94</v>
      </c>
      <c r="W49" s="8"/>
      <c r="X49" s="18" t="s">
        <v>94</v>
      </c>
      <c r="Y49" s="8"/>
      <c r="Z49" s="8"/>
      <c r="AA49" s="8"/>
      <c r="AB49" s="18" t="s">
        <v>94</v>
      </c>
      <c r="AC49" s="8"/>
    </row>
    <row r="50" spans="1:29" x14ac:dyDescent="0.25">
      <c r="A50" s="8" t="s">
        <v>160</v>
      </c>
      <c r="B50" s="8">
        <v>3</v>
      </c>
      <c r="C50" s="8"/>
      <c r="D50" s="19" t="s">
        <v>94</v>
      </c>
      <c r="E50" s="8"/>
      <c r="F50" s="19" t="s">
        <v>94</v>
      </c>
      <c r="G50" s="8"/>
      <c r="H50" s="19" t="s">
        <v>94</v>
      </c>
      <c r="I50" s="8"/>
      <c r="J50" s="19" t="s">
        <v>94</v>
      </c>
      <c r="K50" s="8"/>
      <c r="L50" s="19" t="s">
        <v>94</v>
      </c>
      <c r="M50" s="8"/>
      <c r="N50" s="19" t="s">
        <v>94</v>
      </c>
      <c r="O50" s="8"/>
      <c r="P50" s="19" t="s">
        <v>94</v>
      </c>
      <c r="Q50" s="8"/>
      <c r="R50" s="19" t="s">
        <v>94</v>
      </c>
      <c r="S50" s="8"/>
      <c r="T50" s="19" t="s">
        <v>94</v>
      </c>
      <c r="U50" s="8"/>
      <c r="V50" s="19" t="s">
        <v>94</v>
      </c>
      <c r="W50" s="8"/>
      <c r="X50" s="19" t="s">
        <v>94</v>
      </c>
      <c r="Y50" s="8"/>
      <c r="Z50" s="8"/>
      <c r="AA50" s="8"/>
      <c r="AB50" s="19" t="s">
        <v>94</v>
      </c>
      <c r="AC50" s="8"/>
    </row>
    <row r="51" spans="1:29" x14ac:dyDescent="0.25">
      <c r="A51" s="8" t="s">
        <v>161</v>
      </c>
      <c r="B51" s="8">
        <v>3</v>
      </c>
      <c r="C51" s="8"/>
      <c r="D51" s="18" t="s">
        <v>94</v>
      </c>
      <c r="E51" s="8"/>
      <c r="F51" s="18" t="s">
        <v>94</v>
      </c>
      <c r="G51" s="8"/>
      <c r="H51" s="18" t="s">
        <v>94</v>
      </c>
      <c r="I51" s="8"/>
      <c r="J51" s="18" t="s">
        <v>94</v>
      </c>
      <c r="K51" s="8"/>
      <c r="L51" s="18" t="s">
        <v>94</v>
      </c>
      <c r="M51" s="8"/>
      <c r="N51" s="18" t="s">
        <v>94</v>
      </c>
      <c r="O51" s="8"/>
      <c r="P51" s="18" t="s">
        <v>94</v>
      </c>
      <c r="Q51" s="8"/>
      <c r="R51" s="18" t="s">
        <v>94</v>
      </c>
      <c r="S51" s="8"/>
      <c r="T51" s="18" t="s">
        <v>94</v>
      </c>
      <c r="U51" s="8"/>
      <c r="V51" s="18" t="s">
        <v>94</v>
      </c>
      <c r="W51" s="8"/>
      <c r="X51" s="18" t="s">
        <v>94</v>
      </c>
      <c r="Y51" s="8"/>
      <c r="Z51" s="8"/>
      <c r="AA51" s="8"/>
      <c r="AB51" s="18" t="s">
        <v>94</v>
      </c>
      <c r="AC51" s="8"/>
    </row>
    <row r="52" spans="1:29" x14ac:dyDescent="0.25">
      <c r="A52" s="8" t="s">
        <v>162</v>
      </c>
      <c r="B52" s="8">
        <v>3</v>
      </c>
      <c r="C52" s="8"/>
      <c r="D52" s="19" t="s">
        <v>94</v>
      </c>
      <c r="E52" s="8"/>
      <c r="F52" s="19" t="s">
        <v>94</v>
      </c>
      <c r="G52" s="8"/>
      <c r="H52" s="19" t="s">
        <v>94</v>
      </c>
      <c r="I52" s="8"/>
      <c r="J52" s="19" t="s">
        <v>94</v>
      </c>
      <c r="K52" s="8"/>
      <c r="L52" s="19" t="s">
        <v>94</v>
      </c>
      <c r="M52" s="8"/>
      <c r="N52" s="19" t="s">
        <v>94</v>
      </c>
      <c r="O52" s="8"/>
      <c r="P52" s="19" t="s">
        <v>94</v>
      </c>
      <c r="Q52" s="8"/>
      <c r="R52" s="19" t="s">
        <v>94</v>
      </c>
      <c r="S52" s="8"/>
      <c r="T52" s="19" t="s">
        <v>94</v>
      </c>
      <c r="U52" s="8"/>
      <c r="V52" s="19" t="s">
        <v>94</v>
      </c>
      <c r="W52" s="8"/>
      <c r="X52" s="19" t="s">
        <v>94</v>
      </c>
      <c r="Y52" s="8"/>
      <c r="Z52" s="8"/>
      <c r="AA52" s="8"/>
      <c r="AB52" s="19" t="s">
        <v>94</v>
      </c>
      <c r="AC52" s="8"/>
    </row>
    <row r="53" spans="1:29" x14ac:dyDescent="0.25">
      <c r="A53" s="8" t="s">
        <v>163</v>
      </c>
      <c r="B53" s="8">
        <v>3</v>
      </c>
      <c r="C53" s="8"/>
      <c r="D53" s="18" t="s">
        <v>94</v>
      </c>
      <c r="E53" s="8"/>
      <c r="F53" s="18" t="s">
        <v>94</v>
      </c>
      <c r="G53" s="8"/>
      <c r="H53" s="18" t="s">
        <v>94</v>
      </c>
      <c r="I53" s="8"/>
      <c r="J53" s="18" t="s">
        <v>94</v>
      </c>
      <c r="K53" s="8"/>
      <c r="L53" s="18" t="s">
        <v>94</v>
      </c>
      <c r="M53" s="8"/>
      <c r="N53" s="18" t="s">
        <v>94</v>
      </c>
      <c r="O53" s="8"/>
      <c r="P53" s="18" t="s">
        <v>94</v>
      </c>
      <c r="Q53" s="8"/>
      <c r="R53" s="18" t="s">
        <v>94</v>
      </c>
      <c r="S53" s="8"/>
      <c r="T53" s="18" t="s">
        <v>94</v>
      </c>
      <c r="U53" s="8"/>
      <c r="V53" s="18" t="s">
        <v>94</v>
      </c>
      <c r="W53" s="8"/>
      <c r="X53" s="18" t="s">
        <v>94</v>
      </c>
      <c r="Y53" s="8"/>
      <c r="Z53" s="8"/>
      <c r="AA53" s="8"/>
      <c r="AB53" s="18" t="s">
        <v>94</v>
      </c>
      <c r="AC53" s="8"/>
    </row>
    <row r="54" spans="1:29" x14ac:dyDescent="0.25">
      <c r="A54" s="8" t="s">
        <v>164</v>
      </c>
      <c r="B54" s="8">
        <v>3</v>
      </c>
      <c r="C54" s="8"/>
      <c r="D54" s="19" t="s">
        <v>94</v>
      </c>
      <c r="E54" s="8"/>
      <c r="F54" s="19" t="s">
        <v>94</v>
      </c>
      <c r="G54" s="8"/>
      <c r="H54" s="19" t="s">
        <v>94</v>
      </c>
      <c r="I54" s="8"/>
      <c r="J54" s="19" t="s">
        <v>94</v>
      </c>
      <c r="K54" s="8"/>
      <c r="L54" s="19" t="s">
        <v>94</v>
      </c>
      <c r="M54" s="8"/>
      <c r="N54" s="19" t="s">
        <v>94</v>
      </c>
      <c r="O54" s="8"/>
      <c r="P54" s="19" t="s">
        <v>94</v>
      </c>
      <c r="Q54" s="8"/>
      <c r="R54" s="19" t="s">
        <v>94</v>
      </c>
      <c r="S54" s="8"/>
      <c r="T54" s="19" t="s">
        <v>94</v>
      </c>
      <c r="U54" s="8"/>
      <c r="V54" s="19" t="s">
        <v>94</v>
      </c>
      <c r="W54" s="8"/>
      <c r="X54" s="19" t="s">
        <v>94</v>
      </c>
      <c r="Y54" s="8"/>
      <c r="Z54" s="8"/>
      <c r="AA54" s="8"/>
      <c r="AB54" s="19" t="s">
        <v>94</v>
      </c>
      <c r="AC54" s="8"/>
    </row>
    <row r="55" spans="1:29" x14ac:dyDescent="0.25">
      <c r="A55" s="8" t="s">
        <v>165</v>
      </c>
      <c r="B55" s="8">
        <v>3</v>
      </c>
      <c r="C55" s="8"/>
      <c r="D55" s="18" t="s">
        <v>94</v>
      </c>
      <c r="E55" s="8"/>
      <c r="F55" s="18" t="s">
        <v>94</v>
      </c>
      <c r="G55" s="8"/>
      <c r="H55" s="18" t="s">
        <v>94</v>
      </c>
      <c r="I55" s="8"/>
      <c r="J55" s="18" t="s">
        <v>94</v>
      </c>
      <c r="K55" s="8"/>
      <c r="L55" s="18" t="s">
        <v>94</v>
      </c>
      <c r="M55" s="8"/>
      <c r="N55" s="18" t="s">
        <v>94</v>
      </c>
      <c r="O55" s="8"/>
      <c r="P55" s="18" t="s">
        <v>94</v>
      </c>
      <c r="Q55" s="8"/>
      <c r="R55" s="18" t="s">
        <v>94</v>
      </c>
      <c r="S55" s="8"/>
      <c r="T55" s="18" t="s">
        <v>94</v>
      </c>
      <c r="U55" s="8"/>
      <c r="V55" s="18" t="s">
        <v>94</v>
      </c>
      <c r="W55" s="8"/>
      <c r="X55" s="18" t="s">
        <v>94</v>
      </c>
      <c r="Y55" s="8"/>
      <c r="Z55" s="8"/>
      <c r="AA55" s="8"/>
      <c r="AB55" s="18" t="s">
        <v>94</v>
      </c>
      <c r="AC55" s="8"/>
    </row>
    <row r="56" spans="1:29" x14ac:dyDescent="0.25">
      <c r="A56" s="17" t="s">
        <v>166</v>
      </c>
      <c r="B56" s="17">
        <v>3</v>
      </c>
      <c r="C56" s="8"/>
      <c r="D56" s="19" t="s">
        <v>94</v>
      </c>
      <c r="E56" s="8"/>
      <c r="F56" s="19" t="s">
        <v>94</v>
      </c>
      <c r="G56" s="8"/>
      <c r="H56" s="19" t="s">
        <v>94</v>
      </c>
      <c r="I56" s="8"/>
      <c r="J56" s="19" t="s">
        <v>94</v>
      </c>
      <c r="K56" s="8"/>
      <c r="L56" s="19" t="s">
        <v>94</v>
      </c>
      <c r="M56" s="8"/>
      <c r="N56" s="19" t="s">
        <v>94</v>
      </c>
      <c r="O56" s="8"/>
      <c r="P56" s="19" t="s">
        <v>94</v>
      </c>
      <c r="Q56" s="8"/>
      <c r="R56" s="19" t="s">
        <v>94</v>
      </c>
      <c r="S56" s="8"/>
      <c r="T56" s="19" t="s">
        <v>94</v>
      </c>
      <c r="U56" s="8"/>
      <c r="V56" s="19" t="s">
        <v>94</v>
      </c>
      <c r="W56" s="8"/>
      <c r="X56" s="19" t="s">
        <v>94</v>
      </c>
      <c r="Y56" s="8"/>
      <c r="Z56" s="8"/>
      <c r="AA56" s="8"/>
      <c r="AB56" s="19" t="s">
        <v>94</v>
      </c>
      <c r="AC56" s="8"/>
    </row>
    <row r="57" spans="1:29" x14ac:dyDescent="0.25">
      <c r="A57" s="17" t="s">
        <v>167</v>
      </c>
      <c r="B57" s="17">
        <v>3</v>
      </c>
      <c r="C57" s="8"/>
      <c r="D57" s="18" t="s">
        <v>94</v>
      </c>
      <c r="E57" s="8"/>
      <c r="F57" s="18" t="s">
        <v>94</v>
      </c>
      <c r="G57" s="8"/>
      <c r="H57" s="18" t="s">
        <v>94</v>
      </c>
      <c r="I57" s="8"/>
      <c r="J57" s="18" t="s">
        <v>94</v>
      </c>
      <c r="K57" s="8"/>
      <c r="L57" s="18" t="s">
        <v>94</v>
      </c>
      <c r="M57" s="8"/>
      <c r="N57" s="18" t="s">
        <v>94</v>
      </c>
      <c r="O57" s="8"/>
      <c r="P57" s="18" t="s">
        <v>94</v>
      </c>
      <c r="Q57" s="8"/>
      <c r="R57" s="18" t="s">
        <v>94</v>
      </c>
      <c r="S57" s="8"/>
      <c r="T57" s="18" t="s">
        <v>94</v>
      </c>
      <c r="U57" s="8"/>
      <c r="V57" s="18" t="s">
        <v>94</v>
      </c>
      <c r="W57" s="8"/>
      <c r="X57" s="18" t="s">
        <v>94</v>
      </c>
      <c r="Y57" s="8"/>
      <c r="Z57" s="8"/>
      <c r="AA57" s="8"/>
      <c r="AB57" s="18" t="s">
        <v>94</v>
      </c>
      <c r="AC57" s="8"/>
    </row>
    <row r="58" spans="1:29" x14ac:dyDescent="0.25">
      <c r="A58" s="17" t="s">
        <v>168</v>
      </c>
      <c r="B58" s="17">
        <v>3</v>
      </c>
      <c r="C58" s="8"/>
      <c r="D58" s="19" t="s">
        <v>94</v>
      </c>
      <c r="E58" s="8"/>
      <c r="F58" s="19" t="s">
        <v>94</v>
      </c>
      <c r="G58" s="8"/>
      <c r="H58" s="19" t="s">
        <v>94</v>
      </c>
      <c r="I58" s="8"/>
      <c r="J58" s="19" t="s">
        <v>94</v>
      </c>
      <c r="K58" s="8"/>
      <c r="L58" s="19" t="s">
        <v>94</v>
      </c>
      <c r="M58" s="8"/>
      <c r="N58" s="19" t="s">
        <v>94</v>
      </c>
      <c r="O58" s="8"/>
      <c r="P58" s="19" t="s">
        <v>94</v>
      </c>
      <c r="Q58" s="8"/>
      <c r="R58" s="19" t="s">
        <v>94</v>
      </c>
      <c r="S58" s="8"/>
      <c r="T58" s="19" t="s">
        <v>94</v>
      </c>
      <c r="U58" s="8"/>
      <c r="V58" s="19" t="s">
        <v>94</v>
      </c>
      <c r="W58" s="8"/>
      <c r="X58" s="19" t="s">
        <v>94</v>
      </c>
      <c r="Y58" s="8"/>
      <c r="Z58" s="8"/>
      <c r="AA58" s="8"/>
      <c r="AB58" s="19" t="s">
        <v>94</v>
      </c>
      <c r="AC58" s="8"/>
    </row>
    <row r="59" spans="1:29" x14ac:dyDescent="0.25">
      <c r="A59" s="17" t="s">
        <v>169</v>
      </c>
      <c r="B59" s="17">
        <v>3</v>
      </c>
      <c r="C59" s="8"/>
      <c r="D59" s="8"/>
      <c r="E59" s="8"/>
      <c r="F59" s="8"/>
      <c r="G59" s="8"/>
      <c r="H59" s="8"/>
      <c r="I59" s="8"/>
      <c r="J59" s="8"/>
      <c r="K59" s="8"/>
      <c r="L59" s="8"/>
      <c r="M59" s="8"/>
      <c r="N59" s="8"/>
      <c r="O59" s="8"/>
      <c r="P59" s="8"/>
      <c r="Q59" s="8"/>
      <c r="R59" s="8"/>
      <c r="S59" s="8"/>
      <c r="T59" s="8"/>
      <c r="U59" s="8"/>
      <c r="V59" s="8"/>
      <c r="W59" s="8"/>
      <c r="X59" s="8"/>
      <c r="Y59" s="8"/>
      <c r="Z59" s="8"/>
      <c r="AA59" s="8"/>
      <c r="AB59" s="8"/>
      <c r="AC59" s="8"/>
    </row>
    <row r="60" spans="1:29" x14ac:dyDescent="0.25">
      <c r="A60" s="17" t="s">
        <v>170</v>
      </c>
      <c r="B60" s="17">
        <v>3</v>
      </c>
      <c r="C60" s="8"/>
      <c r="D60" s="8"/>
      <c r="E60" s="8"/>
      <c r="F60" s="8"/>
      <c r="G60" s="8"/>
      <c r="H60" s="8"/>
      <c r="I60" s="8"/>
      <c r="J60" s="8"/>
      <c r="K60" s="8"/>
      <c r="L60" s="8"/>
      <c r="M60" s="8"/>
      <c r="N60" s="8"/>
      <c r="O60" s="8"/>
      <c r="P60" s="8"/>
      <c r="Q60" s="8"/>
      <c r="R60" s="8"/>
      <c r="S60" s="8"/>
      <c r="T60" s="8"/>
      <c r="U60" s="8"/>
      <c r="V60" s="8"/>
      <c r="W60" s="8"/>
      <c r="X60" s="8"/>
      <c r="Y60" s="8"/>
      <c r="Z60" s="8"/>
      <c r="AA60" s="8"/>
      <c r="AB60" s="8"/>
      <c r="AC60" s="8"/>
    </row>
    <row r="61" spans="1:29" x14ac:dyDescent="0.25">
      <c r="A61" s="17" t="s">
        <v>171</v>
      </c>
      <c r="B61" s="17">
        <v>3</v>
      </c>
      <c r="C61" s="8"/>
      <c r="D61" s="8"/>
      <c r="E61" s="8"/>
      <c r="F61" s="8"/>
      <c r="G61" s="8"/>
      <c r="H61" s="8"/>
      <c r="I61" s="8"/>
      <c r="J61" s="8"/>
      <c r="K61" s="8"/>
      <c r="L61" s="8"/>
      <c r="M61" s="8"/>
      <c r="N61" s="8"/>
      <c r="O61" s="8"/>
      <c r="P61" s="8"/>
      <c r="Q61" s="8"/>
      <c r="R61" s="8"/>
      <c r="S61" s="8"/>
      <c r="T61" s="8"/>
      <c r="U61" s="8"/>
      <c r="V61" s="8"/>
      <c r="W61" s="8"/>
      <c r="X61" s="8"/>
      <c r="Y61" s="8"/>
      <c r="Z61" s="8"/>
      <c r="AA61" s="8"/>
      <c r="AB61" s="8"/>
      <c r="AC61" s="8"/>
    </row>
    <row r="62" spans="1:29" x14ac:dyDescent="0.25">
      <c r="A62" s="8" t="s">
        <v>172</v>
      </c>
      <c r="B62" s="8">
        <v>3</v>
      </c>
      <c r="C62" s="8"/>
      <c r="D62" s="8"/>
      <c r="E62" s="8"/>
      <c r="F62" s="8"/>
      <c r="G62" s="8"/>
      <c r="H62" s="8"/>
      <c r="I62" s="8"/>
      <c r="J62" s="8"/>
      <c r="K62" s="8"/>
      <c r="L62" s="8"/>
      <c r="M62" s="8"/>
      <c r="N62" s="8"/>
      <c r="O62" s="8"/>
      <c r="P62" s="8"/>
      <c r="Q62" s="8"/>
      <c r="R62" s="8"/>
      <c r="S62" s="8"/>
      <c r="T62" s="8"/>
      <c r="U62" s="8"/>
      <c r="V62" s="8"/>
      <c r="W62" s="8"/>
      <c r="X62" s="8"/>
      <c r="Y62" s="8"/>
      <c r="Z62" s="8"/>
      <c r="AA62" s="8"/>
      <c r="AB62" s="8"/>
      <c r="AC62" s="8"/>
    </row>
    <row r="63" spans="1:29" x14ac:dyDescent="0.25">
      <c r="A63" s="8" t="s">
        <v>173</v>
      </c>
      <c r="B63" s="8">
        <v>3</v>
      </c>
      <c r="C63" s="8"/>
      <c r="D63" s="8"/>
      <c r="E63" s="8"/>
      <c r="F63" s="8"/>
      <c r="G63" s="8"/>
      <c r="H63" s="8"/>
      <c r="I63" s="8"/>
      <c r="J63" s="8"/>
      <c r="K63" s="8"/>
      <c r="L63" s="8"/>
      <c r="M63" s="8"/>
      <c r="N63" s="8"/>
      <c r="O63" s="8"/>
      <c r="P63" s="8"/>
      <c r="Q63" s="8"/>
      <c r="R63" s="8"/>
      <c r="S63" s="8"/>
      <c r="T63" s="8"/>
      <c r="U63" s="8"/>
      <c r="V63" s="8"/>
      <c r="W63" s="8"/>
      <c r="X63" s="8"/>
      <c r="Y63" s="8"/>
      <c r="Z63" s="8"/>
      <c r="AA63" s="8"/>
      <c r="AB63" s="8"/>
      <c r="AC63" s="8"/>
    </row>
    <row r="64" spans="1:29" x14ac:dyDescent="0.25">
      <c r="A64" s="8" t="s">
        <v>71</v>
      </c>
      <c r="B64" s="8">
        <v>3</v>
      </c>
      <c r="C64" s="8"/>
      <c r="D64" s="8"/>
      <c r="E64" s="8"/>
      <c r="F64" s="8"/>
      <c r="G64" s="8"/>
      <c r="H64" s="8"/>
      <c r="I64" s="8"/>
      <c r="J64" s="8"/>
      <c r="K64" s="8"/>
      <c r="L64" s="8"/>
      <c r="M64" s="8"/>
      <c r="N64" s="8"/>
      <c r="O64" s="8"/>
      <c r="P64" s="8"/>
      <c r="Q64" s="8"/>
      <c r="R64" s="8"/>
      <c r="S64" s="8"/>
      <c r="T64" s="8"/>
      <c r="U64" s="8"/>
      <c r="V64" s="8"/>
      <c r="W64" s="8"/>
      <c r="X64" s="8"/>
      <c r="Y64" s="8"/>
      <c r="Z64" s="8"/>
      <c r="AA64" s="8"/>
      <c r="AB64" s="8"/>
      <c r="AC64" s="8"/>
    </row>
    <row r="65" spans="1:29" x14ac:dyDescent="0.25">
      <c r="A65" s="8" t="s">
        <v>89</v>
      </c>
      <c r="B65" s="8">
        <v>2</v>
      </c>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1:29" x14ac:dyDescent="0.25">
      <c r="A66" s="8" t="s">
        <v>73</v>
      </c>
      <c r="B66" s="8">
        <v>3</v>
      </c>
      <c r="C66" s="8"/>
      <c r="D66" s="8"/>
      <c r="E66" s="8"/>
      <c r="F66" s="8"/>
      <c r="G66" s="8"/>
      <c r="H66" s="8"/>
      <c r="I66" s="8"/>
      <c r="J66" s="8"/>
      <c r="K66" s="8"/>
      <c r="L66" s="8"/>
      <c r="M66" s="8"/>
      <c r="N66" s="8"/>
      <c r="O66" s="8"/>
      <c r="P66" s="8"/>
      <c r="Q66" s="8"/>
      <c r="R66" s="8"/>
      <c r="S66" s="8"/>
      <c r="T66" s="8"/>
      <c r="U66" s="8"/>
      <c r="V66" s="8"/>
      <c r="W66" s="8"/>
      <c r="X66" s="8"/>
      <c r="Y66" s="8"/>
      <c r="Z66" s="8"/>
      <c r="AA66" s="8"/>
      <c r="AB66" s="8"/>
      <c r="AC66" s="8"/>
    </row>
    <row r="67" spans="1:29" x14ac:dyDescent="0.25">
      <c r="A67" s="8" t="s">
        <v>174</v>
      </c>
      <c r="B67" s="8">
        <v>3</v>
      </c>
      <c r="C67" s="8"/>
      <c r="D67" s="8"/>
      <c r="E67" s="8"/>
      <c r="F67" s="8"/>
      <c r="G67" s="8"/>
      <c r="H67" s="8"/>
      <c r="I67" s="8"/>
      <c r="J67" s="8"/>
      <c r="K67" s="8"/>
      <c r="L67" s="8"/>
      <c r="M67" s="8"/>
      <c r="N67" s="8"/>
      <c r="O67" s="8"/>
      <c r="P67" s="8"/>
      <c r="Q67" s="8"/>
      <c r="R67" s="8"/>
      <c r="S67" s="8"/>
      <c r="T67" s="8"/>
      <c r="U67" s="8"/>
      <c r="V67" s="8"/>
      <c r="W67" s="8"/>
      <c r="X67" s="8"/>
      <c r="Y67" s="8"/>
      <c r="Z67" s="8"/>
      <c r="AA67" s="8"/>
      <c r="AB67" s="8"/>
      <c r="AC67" s="8"/>
    </row>
    <row r="68" spans="1:29" x14ac:dyDescent="0.25">
      <c r="A68" s="8" t="s">
        <v>77</v>
      </c>
      <c r="B68" s="8">
        <v>1</v>
      </c>
      <c r="C68" s="8"/>
      <c r="D68" s="8"/>
      <c r="E68" s="8"/>
      <c r="F68" s="8"/>
      <c r="G68" s="8"/>
      <c r="H68" s="8"/>
      <c r="I68" s="8"/>
      <c r="J68" s="8"/>
      <c r="K68" s="8"/>
      <c r="L68" s="8"/>
      <c r="M68" s="8"/>
      <c r="N68" s="8"/>
      <c r="O68" s="8"/>
      <c r="P68" s="8"/>
      <c r="Q68" s="8"/>
      <c r="R68" s="8"/>
      <c r="S68" s="8"/>
      <c r="T68" s="8"/>
      <c r="U68" s="8"/>
      <c r="V68" s="8"/>
      <c r="W68" s="8"/>
      <c r="X68" s="8"/>
      <c r="Y68" s="8"/>
      <c r="Z68" s="8"/>
      <c r="AA68" s="8"/>
      <c r="AB68" s="8"/>
      <c r="AC68" s="8"/>
    </row>
    <row r="69" spans="1:29" x14ac:dyDescent="0.25">
      <c r="A69" s="8" t="s">
        <v>175</v>
      </c>
      <c r="B69" s="8">
        <v>2</v>
      </c>
      <c r="C69" s="8"/>
      <c r="D69" s="8"/>
      <c r="E69" s="8"/>
      <c r="F69" s="8"/>
      <c r="G69" s="8"/>
      <c r="H69" s="8"/>
      <c r="I69" s="8"/>
      <c r="J69" s="8"/>
      <c r="K69" s="8"/>
      <c r="L69" s="8"/>
      <c r="M69" s="8"/>
      <c r="N69" s="8"/>
      <c r="O69" s="8"/>
      <c r="P69" s="8"/>
      <c r="Q69" s="8"/>
      <c r="R69" s="8"/>
      <c r="S69" s="8"/>
      <c r="T69" s="8"/>
      <c r="U69" s="8"/>
      <c r="V69" s="8"/>
      <c r="W69" s="8"/>
      <c r="X69" s="8"/>
      <c r="Y69" s="8"/>
      <c r="Z69" s="8"/>
      <c r="AA69" s="8"/>
      <c r="AB69" s="8"/>
      <c r="AC69" s="8"/>
    </row>
    <row r="70" spans="1:29" x14ac:dyDescent="0.25">
      <c r="A70" s="17" t="s">
        <v>74</v>
      </c>
      <c r="B70" s="17">
        <v>3</v>
      </c>
      <c r="C70" s="8"/>
      <c r="D70" s="8"/>
      <c r="E70" s="8"/>
      <c r="F70" s="8"/>
      <c r="G70" s="8"/>
      <c r="H70" s="8"/>
      <c r="I70" s="8"/>
      <c r="J70" s="8"/>
      <c r="K70" s="8"/>
      <c r="L70" s="8"/>
      <c r="M70" s="8"/>
      <c r="N70" s="8"/>
      <c r="O70" s="8"/>
      <c r="P70" s="8"/>
      <c r="Q70" s="8"/>
      <c r="R70" s="8"/>
      <c r="S70" s="8"/>
      <c r="T70" s="8"/>
      <c r="U70" s="8"/>
      <c r="V70" s="8"/>
      <c r="W70" s="8"/>
      <c r="X70" s="8"/>
      <c r="Y70" s="8"/>
      <c r="Z70" s="8"/>
      <c r="AA70" s="8"/>
      <c r="AB70" s="8"/>
      <c r="AC70" s="8"/>
    </row>
    <row r="71" spans="1:29" x14ac:dyDescent="0.25">
      <c r="A71" s="8" t="s">
        <v>78</v>
      </c>
      <c r="B71" s="8">
        <v>1</v>
      </c>
      <c r="C71" s="8"/>
      <c r="D71" s="8"/>
      <c r="E71" s="8"/>
      <c r="F71" s="8"/>
      <c r="G71" s="8"/>
      <c r="H71" s="8"/>
      <c r="I71" s="8"/>
      <c r="J71" s="8"/>
      <c r="K71" s="8"/>
      <c r="L71" s="8"/>
      <c r="M71" s="8"/>
      <c r="N71" s="8"/>
      <c r="O71" s="8"/>
      <c r="P71" s="8"/>
      <c r="Q71" s="8"/>
      <c r="R71" s="8"/>
      <c r="S71" s="8"/>
      <c r="T71" s="8"/>
      <c r="U71" s="8"/>
      <c r="V71" s="8"/>
      <c r="W71" s="8"/>
      <c r="X71" s="8"/>
      <c r="Y71" s="8"/>
      <c r="Z71" s="8"/>
      <c r="AA71" s="8"/>
      <c r="AB71" s="8"/>
      <c r="AC71" s="8"/>
    </row>
    <row r="72" spans="1:29" x14ac:dyDescent="0.25">
      <c r="A72" s="8" t="s">
        <v>79</v>
      </c>
      <c r="B72" s="8">
        <v>1</v>
      </c>
      <c r="C72" s="8"/>
      <c r="D72" s="8"/>
      <c r="E72" s="8"/>
      <c r="F72" s="8"/>
      <c r="G72" s="8"/>
      <c r="H72" s="8"/>
      <c r="I72" s="8"/>
      <c r="J72" s="8"/>
      <c r="K72" s="8"/>
      <c r="L72" s="8"/>
      <c r="M72" s="8"/>
      <c r="N72" s="8"/>
      <c r="O72" s="8"/>
      <c r="P72" s="8"/>
      <c r="Q72" s="8"/>
      <c r="R72" s="8"/>
      <c r="S72" s="8"/>
      <c r="T72" s="8"/>
      <c r="U72" s="8"/>
      <c r="V72" s="8"/>
      <c r="W72" s="8"/>
      <c r="X72" s="8"/>
      <c r="Y72" s="8"/>
      <c r="Z72" s="8"/>
      <c r="AA72" s="8"/>
      <c r="AB72" s="8"/>
      <c r="AC72" s="8"/>
    </row>
    <row r="73" spans="1:29" x14ac:dyDescent="0.25">
      <c r="A73" s="8" t="s">
        <v>91</v>
      </c>
      <c r="B73" s="8">
        <v>1</v>
      </c>
      <c r="C73" s="8"/>
      <c r="D73" s="8"/>
      <c r="E73" s="8"/>
      <c r="F73" s="8"/>
      <c r="G73" s="8"/>
      <c r="H73" s="8"/>
      <c r="I73" s="8"/>
      <c r="J73" s="8"/>
      <c r="K73" s="8"/>
      <c r="L73" s="8"/>
      <c r="M73" s="8"/>
      <c r="N73" s="8"/>
      <c r="O73" s="8"/>
      <c r="P73" s="8"/>
      <c r="Q73" s="8"/>
      <c r="R73" s="8"/>
      <c r="S73" s="8"/>
      <c r="T73" s="8"/>
      <c r="U73" s="8"/>
      <c r="V73" s="8"/>
      <c r="W73" s="8"/>
      <c r="X73" s="8"/>
      <c r="Y73" s="8"/>
      <c r="Z73" s="8"/>
      <c r="AA73" s="8"/>
      <c r="AB73" s="8"/>
      <c r="AC73" s="8"/>
    </row>
    <row r="74" spans="1:29" x14ac:dyDescent="0.25">
      <c r="A74" s="8" t="s">
        <v>176</v>
      </c>
      <c r="B74" s="8">
        <v>1</v>
      </c>
      <c r="C74" s="8"/>
      <c r="D74" s="8"/>
      <c r="E74" s="8"/>
      <c r="F74" s="8"/>
      <c r="G74" s="8"/>
      <c r="H74" s="8"/>
      <c r="I74" s="8"/>
      <c r="J74" s="8"/>
      <c r="K74" s="8"/>
      <c r="L74" s="8"/>
      <c r="M74" s="8"/>
      <c r="N74" s="8"/>
      <c r="O74" s="8"/>
      <c r="P74" s="8"/>
      <c r="Q74" s="8"/>
      <c r="R74" s="8"/>
      <c r="S74" s="8"/>
      <c r="T74" s="8"/>
      <c r="U74" s="8"/>
      <c r="V74" s="8"/>
      <c r="W74" s="8"/>
      <c r="X74" s="8"/>
      <c r="Y74" s="8"/>
      <c r="Z74" s="8"/>
      <c r="AA74" s="8"/>
      <c r="AB74" s="8"/>
      <c r="AC74" s="8"/>
    </row>
    <row r="75" spans="1:29" x14ac:dyDescent="0.25">
      <c r="A75" s="8" t="s">
        <v>177</v>
      </c>
      <c r="B75" s="8">
        <v>3</v>
      </c>
      <c r="C75" s="8"/>
      <c r="D75" s="8"/>
      <c r="E75" s="8"/>
      <c r="F75" s="8"/>
      <c r="G75" s="8"/>
      <c r="H75" s="8"/>
      <c r="I75" s="8"/>
      <c r="J75" s="8"/>
      <c r="K75" s="8"/>
      <c r="L75" s="8"/>
      <c r="M75" s="8"/>
      <c r="N75" s="8"/>
      <c r="O75" s="8"/>
      <c r="P75" s="8"/>
      <c r="Q75" s="8"/>
      <c r="R75" s="8"/>
      <c r="S75" s="8"/>
      <c r="T75" s="8"/>
      <c r="U75" s="8"/>
      <c r="V75" s="8"/>
      <c r="W75" s="8"/>
      <c r="X75" s="8"/>
      <c r="Y75" s="8"/>
      <c r="Z75" s="8"/>
      <c r="AA75" s="8"/>
      <c r="AB75" s="8"/>
      <c r="AC75" s="8"/>
    </row>
    <row r="76" spans="1:29" x14ac:dyDescent="0.25">
      <c r="A76" s="8" t="s">
        <v>178</v>
      </c>
      <c r="B76" s="8">
        <v>3</v>
      </c>
      <c r="C76" s="8"/>
      <c r="D76" s="8"/>
      <c r="E76" s="8"/>
      <c r="F76" s="8"/>
      <c r="G76" s="8"/>
      <c r="H76" s="8"/>
      <c r="I76" s="8"/>
      <c r="J76" s="8"/>
      <c r="K76" s="8"/>
      <c r="L76" s="8"/>
      <c r="M76" s="8"/>
      <c r="N76" s="8"/>
      <c r="O76" s="8"/>
      <c r="P76" s="8"/>
      <c r="Q76" s="8"/>
      <c r="R76" s="8"/>
      <c r="S76" s="8"/>
      <c r="T76" s="8"/>
      <c r="U76" s="8"/>
      <c r="V76" s="8"/>
      <c r="W76" s="8"/>
      <c r="X76" s="8"/>
      <c r="Y76" s="8"/>
      <c r="Z76" s="8"/>
      <c r="AA76" s="8"/>
      <c r="AB76" s="8"/>
      <c r="AC76" s="8"/>
    </row>
    <row r="77" spans="1:29" x14ac:dyDescent="0.25">
      <c r="A77" s="28" t="s">
        <v>82</v>
      </c>
      <c r="B77" s="8">
        <v>2</v>
      </c>
      <c r="C77" s="8">
        <f>A252:C252</f>
        <v>0</v>
      </c>
      <c r="D77" s="8"/>
      <c r="E77" s="8"/>
      <c r="F77" s="8"/>
      <c r="G77" s="8"/>
      <c r="H77" s="8"/>
      <c r="I77" s="8"/>
      <c r="J77" s="8"/>
      <c r="K77" s="8"/>
      <c r="L77" s="8"/>
      <c r="M77" s="8"/>
      <c r="N77" s="8"/>
      <c r="O77" s="8"/>
      <c r="P77" s="8"/>
      <c r="Q77" s="8"/>
      <c r="R77" s="8"/>
      <c r="S77" s="8"/>
      <c r="T77" s="8"/>
      <c r="U77" s="8"/>
      <c r="V77" s="8"/>
      <c r="W77" s="8"/>
      <c r="X77" s="8"/>
      <c r="Y77" s="8"/>
      <c r="Z77" s="8"/>
      <c r="AA77" s="8"/>
      <c r="AB77" s="8"/>
      <c r="AC77" s="8"/>
    </row>
    <row r="78" spans="1:29" x14ac:dyDescent="0.25">
      <c r="A78" s="28" t="s">
        <v>93</v>
      </c>
      <c r="B78" s="8">
        <v>2</v>
      </c>
      <c r="C78" s="8">
        <f>A252:C252</f>
        <v>0</v>
      </c>
      <c r="D78" s="8"/>
      <c r="E78" s="8"/>
      <c r="F78" s="8"/>
      <c r="G78" s="8"/>
      <c r="H78" s="8"/>
      <c r="I78" s="8"/>
      <c r="J78" s="8"/>
      <c r="K78" s="8"/>
      <c r="L78" s="8"/>
      <c r="M78" s="8"/>
      <c r="N78" s="8"/>
      <c r="O78" s="8"/>
      <c r="P78" s="8"/>
      <c r="Q78" s="8"/>
      <c r="R78" s="8"/>
      <c r="S78" s="8"/>
      <c r="T78" s="8"/>
      <c r="U78" s="8"/>
      <c r="V78" s="8"/>
      <c r="W78" s="8"/>
      <c r="X78" s="8"/>
      <c r="Y78" s="8"/>
      <c r="Z78" s="8"/>
      <c r="AA78" s="8"/>
      <c r="AB78" s="8"/>
      <c r="AC78" s="8"/>
    </row>
    <row r="79" spans="1:29" x14ac:dyDescent="0.25">
      <c r="A79" s="8" t="s">
        <v>75</v>
      </c>
      <c r="B79" s="8">
        <v>3</v>
      </c>
      <c r="C79" s="8"/>
      <c r="D79" s="8"/>
      <c r="E79" s="8"/>
      <c r="F79" s="8"/>
      <c r="G79" s="8"/>
      <c r="H79" s="8"/>
      <c r="I79" s="8"/>
      <c r="J79" s="8"/>
      <c r="K79" s="8"/>
      <c r="L79" s="8"/>
      <c r="M79" s="8"/>
      <c r="N79" s="8"/>
      <c r="O79" s="8"/>
      <c r="P79" s="8"/>
      <c r="Q79" s="8"/>
      <c r="R79" s="8"/>
      <c r="S79" s="8"/>
      <c r="T79" s="8"/>
      <c r="U79" s="8"/>
      <c r="V79" s="8"/>
      <c r="W79" s="8"/>
      <c r="X79" s="8"/>
      <c r="Y79" s="8"/>
      <c r="Z79" s="8"/>
      <c r="AA79" s="8"/>
      <c r="AB79" s="8"/>
      <c r="AC79" s="8"/>
    </row>
    <row r="80" spans="1:29" x14ac:dyDescent="0.25">
      <c r="A80" s="8" t="s">
        <v>179</v>
      </c>
      <c r="B80" s="8">
        <v>3</v>
      </c>
      <c r="C80" s="8"/>
      <c r="D80" s="8"/>
      <c r="E80" s="8"/>
      <c r="F80" s="8"/>
      <c r="G80" s="8"/>
      <c r="H80" s="8"/>
      <c r="I80" s="8"/>
      <c r="J80" s="8"/>
      <c r="K80" s="8"/>
      <c r="L80" s="8"/>
      <c r="M80" s="8"/>
      <c r="N80" s="8"/>
      <c r="O80" s="8"/>
      <c r="P80" s="8"/>
      <c r="Q80" s="8"/>
      <c r="R80" s="8"/>
      <c r="S80" s="8"/>
      <c r="T80" s="8"/>
      <c r="U80" s="8"/>
      <c r="V80" s="8"/>
      <c r="W80" s="8"/>
      <c r="X80" s="8"/>
      <c r="Y80" s="8"/>
      <c r="Z80" s="8"/>
      <c r="AA80" s="8"/>
      <c r="AB80" s="8"/>
      <c r="AC80" s="8"/>
    </row>
    <row r="81" spans="1:29" x14ac:dyDescent="0.25">
      <c r="A81" s="8" t="s">
        <v>180</v>
      </c>
      <c r="B81" s="8">
        <v>3</v>
      </c>
      <c r="C81" s="8"/>
      <c r="D81" s="8"/>
      <c r="E81" s="8"/>
      <c r="F81" s="8"/>
      <c r="G81" s="8"/>
      <c r="H81" s="8"/>
      <c r="I81" s="8"/>
      <c r="J81" s="8"/>
      <c r="K81" s="8"/>
      <c r="L81" s="8"/>
      <c r="M81" s="8"/>
      <c r="N81" s="8"/>
      <c r="O81" s="8"/>
      <c r="P81" s="8"/>
      <c r="Q81" s="8"/>
      <c r="R81" s="8"/>
      <c r="S81" s="8"/>
      <c r="T81" s="8"/>
      <c r="U81" s="8"/>
      <c r="V81" s="8"/>
      <c r="W81" s="8"/>
      <c r="X81" s="8"/>
      <c r="Y81" s="8"/>
      <c r="Z81" s="8"/>
      <c r="AA81" s="8"/>
      <c r="AB81" s="8"/>
      <c r="AC81" s="8"/>
    </row>
    <row r="82" spans="1:29" x14ac:dyDescent="0.25">
      <c r="A82" s="8" t="s">
        <v>181</v>
      </c>
      <c r="B82" s="8">
        <v>3</v>
      </c>
      <c r="C82" s="8"/>
      <c r="D82" s="8"/>
      <c r="E82" s="8"/>
      <c r="F82" s="8"/>
      <c r="G82" s="8"/>
      <c r="H82" s="8"/>
      <c r="I82" s="8"/>
      <c r="J82" s="8"/>
      <c r="K82" s="8"/>
      <c r="L82" s="8"/>
      <c r="M82" s="8"/>
      <c r="N82" s="8"/>
      <c r="O82" s="8"/>
      <c r="P82" s="8"/>
      <c r="Q82" s="8"/>
      <c r="R82" s="8"/>
      <c r="S82" s="8"/>
      <c r="T82" s="8"/>
      <c r="U82" s="8"/>
      <c r="V82" s="8"/>
      <c r="W82" s="8"/>
      <c r="X82" s="8"/>
      <c r="Y82" s="8"/>
      <c r="Z82" s="8"/>
      <c r="AA82" s="8"/>
      <c r="AB82" s="8"/>
      <c r="AC82" s="8"/>
    </row>
    <row r="83" spans="1:29" x14ac:dyDescent="0.25">
      <c r="A83" s="8" t="s">
        <v>182</v>
      </c>
      <c r="B83" s="8">
        <v>3</v>
      </c>
      <c r="C83" s="8"/>
      <c r="D83" s="8"/>
      <c r="E83" s="8"/>
      <c r="F83" s="8"/>
      <c r="G83" s="8"/>
      <c r="H83" s="8"/>
      <c r="I83" s="8"/>
      <c r="J83" s="8"/>
      <c r="K83" s="8"/>
      <c r="L83" s="8"/>
      <c r="M83" s="8"/>
      <c r="N83" s="8"/>
      <c r="O83" s="8"/>
      <c r="P83" s="8"/>
      <c r="Q83" s="8"/>
      <c r="R83" s="8"/>
      <c r="S83" s="8"/>
      <c r="T83" s="8"/>
      <c r="U83" s="8"/>
      <c r="V83" s="8"/>
      <c r="W83" s="8"/>
      <c r="X83" s="8"/>
      <c r="Y83" s="8"/>
      <c r="Z83" s="8"/>
      <c r="AA83" s="8"/>
      <c r="AB83" s="8"/>
      <c r="AC83" s="8"/>
    </row>
    <row r="84" spans="1:29" x14ac:dyDescent="0.25">
      <c r="A84" s="8" t="s">
        <v>183</v>
      </c>
      <c r="B84" s="8">
        <v>3</v>
      </c>
      <c r="C84" s="8"/>
      <c r="D84" s="8"/>
      <c r="E84" s="8"/>
      <c r="F84" s="8"/>
      <c r="G84" s="8"/>
      <c r="H84" s="8"/>
      <c r="I84" s="8"/>
      <c r="J84" s="8"/>
      <c r="K84" s="8"/>
      <c r="L84" s="8"/>
      <c r="M84" s="8"/>
      <c r="N84" s="8"/>
      <c r="O84" s="8"/>
      <c r="P84" s="8"/>
      <c r="Q84" s="8"/>
      <c r="R84" s="8"/>
      <c r="S84" s="8"/>
      <c r="T84" s="8"/>
      <c r="U84" s="8"/>
      <c r="V84" s="8"/>
      <c r="W84" s="8"/>
      <c r="X84" s="8"/>
      <c r="Y84" s="8"/>
      <c r="Z84" s="8"/>
      <c r="AA84" s="8"/>
      <c r="AB84" s="8"/>
      <c r="AC84" s="8"/>
    </row>
    <row r="85" spans="1:29" x14ac:dyDescent="0.25">
      <c r="A85" s="8" t="s">
        <v>184</v>
      </c>
      <c r="B85" s="8">
        <v>3</v>
      </c>
      <c r="C85" s="8"/>
      <c r="D85" s="8"/>
      <c r="E85" s="8"/>
      <c r="F85" s="8"/>
      <c r="G85" s="8"/>
      <c r="H85" s="8"/>
      <c r="I85" s="8"/>
      <c r="J85" s="8"/>
      <c r="K85" s="8"/>
      <c r="L85" s="8"/>
      <c r="M85" s="8"/>
      <c r="N85" s="8"/>
      <c r="O85" s="8"/>
      <c r="P85" s="8"/>
      <c r="Q85" s="8"/>
      <c r="R85" s="8"/>
      <c r="S85" s="8"/>
      <c r="T85" s="8"/>
      <c r="U85" s="8"/>
      <c r="V85" s="8"/>
      <c r="W85" s="8"/>
      <c r="X85" s="8"/>
      <c r="Y85" s="8"/>
      <c r="Z85" s="8"/>
      <c r="AA85" s="8"/>
      <c r="AB85" s="8"/>
      <c r="AC85" s="8"/>
    </row>
    <row r="86" spans="1:29" x14ac:dyDescent="0.25">
      <c r="A86" s="8" t="s">
        <v>185</v>
      </c>
      <c r="B86" s="8">
        <v>3</v>
      </c>
      <c r="C86" s="8"/>
      <c r="D86" s="8"/>
      <c r="E86" s="8"/>
      <c r="F86" s="8"/>
      <c r="G86" s="8"/>
      <c r="H86" s="8"/>
      <c r="I86" s="8"/>
      <c r="J86" s="8"/>
      <c r="K86" s="8"/>
      <c r="L86" s="8"/>
      <c r="M86" s="8"/>
      <c r="N86" s="8"/>
      <c r="O86" s="8"/>
      <c r="P86" s="8"/>
      <c r="Q86" s="8"/>
      <c r="R86" s="8"/>
      <c r="S86" s="8"/>
      <c r="T86" s="8"/>
      <c r="U86" s="8"/>
      <c r="V86" s="8"/>
      <c r="W86" s="8"/>
      <c r="X86" s="8"/>
      <c r="Y86" s="8"/>
      <c r="Z86" s="8"/>
      <c r="AA86" s="8"/>
      <c r="AB86" s="8"/>
      <c r="AC86" s="8"/>
    </row>
    <row r="87" spans="1:29" x14ac:dyDescent="0.25">
      <c r="A87" s="8" t="s">
        <v>70</v>
      </c>
      <c r="B87" s="8">
        <v>2</v>
      </c>
      <c r="C87" s="8"/>
      <c r="D87" s="8"/>
      <c r="E87" s="8"/>
      <c r="F87" s="8"/>
      <c r="G87" s="8"/>
      <c r="H87" s="8"/>
      <c r="I87" s="8"/>
      <c r="J87" s="8"/>
      <c r="K87" s="8"/>
      <c r="L87" s="8"/>
      <c r="M87" s="8"/>
      <c r="N87" s="8"/>
      <c r="O87" s="8"/>
      <c r="P87" s="8"/>
      <c r="Q87" s="8"/>
      <c r="R87" s="8"/>
      <c r="S87" s="8"/>
      <c r="T87" s="8"/>
      <c r="U87" s="8"/>
      <c r="V87" s="8"/>
      <c r="W87" s="8"/>
      <c r="X87" s="8"/>
      <c r="Y87" s="8"/>
      <c r="Z87" s="8"/>
      <c r="AA87" s="8"/>
      <c r="AB87" s="8"/>
      <c r="AC87" s="8"/>
    </row>
    <row r="88" spans="1:29" x14ac:dyDescent="0.25">
      <c r="A88" s="8" t="s">
        <v>104</v>
      </c>
      <c r="B88" s="8">
        <v>1</v>
      </c>
      <c r="C88" s="8"/>
      <c r="D88" s="8"/>
      <c r="E88" s="8"/>
      <c r="F88" s="8"/>
      <c r="G88" s="8"/>
      <c r="H88" s="8"/>
      <c r="I88" s="8"/>
      <c r="J88" s="8"/>
      <c r="K88" s="8"/>
      <c r="L88" s="8"/>
      <c r="M88" s="8"/>
      <c r="N88" s="8"/>
      <c r="O88" s="8"/>
      <c r="P88" s="8"/>
      <c r="Q88" s="8"/>
      <c r="R88" s="8"/>
      <c r="S88" s="8"/>
      <c r="T88" s="8"/>
      <c r="U88" s="8"/>
      <c r="V88" s="8"/>
      <c r="W88" s="8"/>
      <c r="X88" s="8"/>
      <c r="Y88" s="8"/>
      <c r="Z88" s="8"/>
      <c r="AA88" s="8"/>
      <c r="AB88" s="8"/>
      <c r="AC88" s="8"/>
    </row>
    <row r="89" spans="1:29" x14ac:dyDescent="0.25">
      <c r="A89" s="8" t="s">
        <v>186</v>
      </c>
      <c r="B89" s="8">
        <v>3</v>
      </c>
      <c r="C89" s="8"/>
      <c r="D89" s="8"/>
      <c r="E89" s="8"/>
      <c r="F89" s="8"/>
      <c r="G89" s="8"/>
      <c r="H89" s="8"/>
      <c r="I89" s="8"/>
      <c r="J89" s="8"/>
      <c r="K89" s="8"/>
      <c r="L89" s="8"/>
      <c r="M89" s="8"/>
      <c r="N89" s="8"/>
      <c r="O89" s="8"/>
      <c r="P89" s="8"/>
      <c r="Q89" s="8"/>
      <c r="R89" s="8"/>
      <c r="S89" s="8"/>
      <c r="T89" s="8"/>
      <c r="U89" s="8"/>
      <c r="V89" s="8"/>
      <c r="W89" s="8"/>
      <c r="X89" s="8"/>
      <c r="Y89" s="8"/>
      <c r="Z89" s="8"/>
      <c r="AA89" s="8"/>
      <c r="AB89" s="8"/>
      <c r="AC89" s="8"/>
    </row>
    <row r="90" spans="1:29" x14ac:dyDescent="0.25">
      <c r="A90" s="8" t="s">
        <v>187</v>
      </c>
      <c r="B90" s="8">
        <v>1</v>
      </c>
      <c r="C90" s="8"/>
      <c r="D90" s="8"/>
      <c r="E90" s="8"/>
      <c r="F90" s="8"/>
      <c r="G90" s="8"/>
      <c r="H90" s="8"/>
      <c r="I90" s="8"/>
      <c r="J90" s="8"/>
      <c r="K90" s="8"/>
      <c r="L90" s="8"/>
      <c r="M90" s="8"/>
      <c r="N90" s="8"/>
      <c r="O90" s="8"/>
      <c r="P90" s="8"/>
      <c r="Q90" s="8"/>
      <c r="R90" s="8"/>
      <c r="S90" s="8"/>
      <c r="T90" s="8"/>
      <c r="U90" s="8"/>
      <c r="V90" s="8"/>
      <c r="W90" s="8"/>
      <c r="X90" s="8"/>
      <c r="Y90" s="8"/>
      <c r="Z90" s="8"/>
      <c r="AA90" s="8"/>
      <c r="AB90" s="8"/>
      <c r="AC90" s="8"/>
    </row>
    <row r="91" spans="1:29" x14ac:dyDescent="0.25">
      <c r="A91" s="8" t="s">
        <v>188</v>
      </c>
      <c r="B91" s="8">
        <v>1</v>
      </c>
      <c r="C91" s="8"/>
      <c r="D91" s="8"/>
      <c r="E91" s="8"/>
      <c r="F91" s="8"/>
      <c r="G91" s="8"/>
      <c r="H91" s="8"/>
      <c r="I91" s="8"/>
      <c r="J91" s="8"/>
      <c r="K91" s="8"/>
      <c r="L91" s="8"/>
      <c r="M91" s="8"/>
      <c r="N91" s="8"/>
      <c r="O91" s="8"/>
      <c r="P91" s="8"/>
      <c r="Q91" s="8"/>
      <c r="R91" s="8"/>
      <c r="S91" s="8"/>
      <c r="T91" s="8"/>
      <c r="U91" s="8"/>
      <c r="V91" s="8"/>
      <c r="W91" s="8"/>
      <c r="X91" s="8"/>
      <c r="Y91" s="8"/>
      <c r="Z91" s="8"/>
      <c r="AA91" s="8"/>
      <c r="AB91" s="8"/>
      <c r="AC91" s="8"/>
    </row>
    <row r="92" spans="1:29" x14ac:dyDescent="0.25">
      <c r="A92" s="8" t="s">
        <v>189</v>
      </c>
      <c r="B92" s="8">
        <v>1</v>
      </c>
      <c r="C92" s="8"/>
      <c r="D92" s="8"/>
      <c r="E92" s="8"/>
      <c r="F92" s="8"/>
      <c r="G92" s="8"/>
      <c r="H92" s="8"/>
      <c r="I92" s="8"/>
      <c r="J92" s="8"/>
      <c r="K92" s="8"/>
      <c r="L92" s="8"/>
      <c r="M92" s="8"/>
      <c r="N92" s="8"/>
      <c r="O92" s="8"/>
      <c r="P92" s="8"/>
      <c r="Q92" s="8"/>
      <c r="R92" s="8"/>
      <c r="S92" s="8"/>
      <c r="T92" s="8"/>
      <c r="U92" s="8"/>
      <c r="V92" s="8"/>
      <c r="W92" s="8"/>
      <c r="X92" s="8"/>
      <c r="Y92" s="8"/>
      <c r="Z92" s="8"/>
      <c r="AA92" s="8"/>
      <c r="AB92" s="8"/>
      <c r="AC92" s="8"/>
    </row>
    <row r="93" spans="1:29" x14ac:dyDescent="0.25">
      <c r="A93" s="8" t="s">
        <v>190</v>
      </c>
      <c r="B93" s="8">
        <v>3</v>
      </c>
      <c r="C93" s="8"/>
      <c r="D93" s="8"/>
      <c r="E93" s="8"/>
      <c r="F93" s="8"/>
      <c r="G93" s="8"/>
      <c r="H93" s="8"/>
      <c r="I93" s="8"/>
      <c r="J93" s="8"/>
      <c r="K93" s="8"/>
      <c r="L93" s="8"/>
      <c r="M93" s="8"/>
      <c r="N93" s="8"/>
      <c r="O93" s="8"/>
      <c r="P93" s="8"/>
      <c r="Q93" s="8"/>
      <c r="R93" s="8"/>
      <c r="S93" s="8"/>
      <c r="T93" s="8"/>
      <c r="U93" s="8"/>
      <c r="V93" s="8"/>
      <c r="W93" s="8"/>
      <c r="X93" s="8"/>
      <c r="Y93" s="8"/>
      <c r="Z93" s="8"/>
      <c r="AA93" s="8"/>
      <c r="AB93" s="8"/>
      <c r="AC93" s="8"/>
    </row>
    <row r="94" spans="1:29" x14ac:dyDescent="0.25">
      <c r="A94" s="8" t="s">
        <v>191</v>
      </c>
      <c r="B94" s="8">
        <v>3</v>
      </c>
      <c r="C94" s="8"/>
      <c r="D94" s="8"/>
      <c r="E94" s="8"/>
      <c r="F94" s="8"/>
      <c r="G94" s="8"/>
      <c r="H94" s="8"/>
      <c r="I94" s="8"/>
      <c r="J94" s="8"/>
      <c r="K94" s="8"/>
      <c r="L94" s="8"/>
      <c r="M94" s="8"/>
      <c r="N94" s="8"/>
      <c r="O94" s="8"/>
      <c r="P94" s="8"/>
      <c r="Q94" s="8"/>
      <c r="R94" s="8"/>
      <c r="S94" s="8"/>
      <c r="T94" s="8"/>
      <c r="U94" s="8"/>
      <c r="V94" s="8"/>
      <c r="W94" s="8"/>
      <c r="X94" s="8"/>
      <c r="Y94" s="8"/>
      <c r="Z94" s="8"/>
      <c r="AA94" s="8"/>
      <c r="AB94" s="8"/>
      <c r="AC94" s="8"/>
    </row>
    <row r="95" spans="1:29" x14ac:dyDescent="0.25">
      <c r="A95" s="8" t="s">
        <v>192</v>
      </c>
      <c r="B95" s="8">
        <v>3</v>
      </c>
      <c r="C95" s="8"/>
      <c r="D95" s="8"/>
      <c r="E95" s="8"/>
      <c r="F95" s="8"/>
      <c r="G95" s="8"/>
      <c r="H95" s="8"/>
      <c r="I95" s="8"/>
      <c r="J95" s="8"/>
      <c r="K95" s="8"/>
      <c r="L95" s="8"/>
      <c r="M95" s="8"/>
      <c r="N95" s="8"/>
      <c r="O95" s="8"/>
      <c r="P95" s="8"/>
      <c r="Q95" s="8"/>
      <c r="R95" s="8"/>
      <c r="S95" s="8"/>
      <c r="T95" s="8"/>
      <c r="U95" s="8"/>
      <c r="V95" s="8"/>
      <c r="W95" s="8"/>
      <c r="X95" s="8"/>
      <c r="Y95" s="8"/>
      <c r="Z95" s="8"/>
      <c r="AA95" s="8"/>
      <c r="AB95" s="8"/>
      <c r="AC95" s="8"/>
    </row>
    <row r="96" spans="1:29" x14ac:dyDescent="0.25">
      <c r="A96" s="8" t="s">
        <v>193</v>
      </c>
      <c r="B96" s="8">
        <v>3</v>
      </c>
      <c r="C96" s="8"/>
      <c r="D96" s="8"/>
      <c r="E96" s="8"/>
      <c r="F96" s="8"/>
      <c r="G96" s="8"/>
      <c r="H96" s="8"/>
      <c r="I96" s="8"/>
      <c r="J96" s="8"/>
      <c r="K96" s="8"/>
      <c r="L96" s="8"/>
      <c r="M96" s="8"/>
      <c r="N96" s="8"/>
      <c r="O96" s="8"/>
      <c r="P96" s="8"/>
      <c r="Q96" s="8"/>
      <c r="R96" s="8"/>
      <c r="S96" s="8"/>
      <c r="T96" s="8"/>
      <c r="U96" s="8"/>
      <c r="V96" s="8"/>
      <c r="W96" s="8"/>
      <c r="X96" s="8"/>
      <c r="Y96" s="8"/>
      <c r="Z96" s="8"/>
      <c r="AA96" s="8"/>
      <c r="AB96" s="8"/>
      <c r="AC96" s="8"/>
    </row>
    <row r="97" spans="1:29" x14ac:dyDescent="0.25">
      <c r="A97" s="8" t="s">
        <v>194</v>
      </c>
      <c r="B97" s="8">
        <v>3</v>
      </c>
      <c r="C97" s="8"/>
      <c r="D97" s="8"/>
      <c r="E97" s="8"/>
      <c r="F97" s="8"/>
      <c r="G97" s="8"/>
      <c r="H97" s="8"/>
      <c r="I97" s="8"/>
      <c r="J97" s="8"/>
      <c r="K97" s="8"/>
      <c r="L97" s="8"/>
      <c r="M97" s="8"/>
      <c r="N97" s="8"/>
      <c r="O97" s="8"/>
      <c r="P97" s="8"/>
      <c r="Q97" s="8"/>
      <c r="R97" s="8"/>
      <c r="S97" s="8"/>
      <c r="T97" s="8"/>
      <c r="U97" s="8"/>
      <c r="V97" s="8"/>
      <c r="W97" s="8"/>
      <c r="X97" s="8"/>
      <c r="Y97" s="8"/>
      <c r="Z97" s="8"/>
      <c r="AA97" s="8"/>
      <c r="AB97" s="8"/>
      <c r="AC97" s="8"/>
    </row>
    <row r="98" spans="1:29" x14ac:dyDescent="0.25">
      <c r="A98" s="8" t="s">
        <v>195</v>
      </c>
      <c r="B98" s="8">
        <v>3</v>
      </c>
      <c r="C98" s="8"/>
      <c r="D98" s="8"/>
      <c r="E98" s="8"/>
      <c r="F98" s="8"/>
      <c r="G98" s="8"/>
      <c r="H98" s="8"/>
      <c r="I98" s="8"/>
      <c r="J98" s="8"/>
      <c r="K98" s="8"/>
      <c r="L98" s="8"/>
      <c r="M98" s="8"/>
      <c r="N98" s="8"/>
      <c r="O98" s="8"/>
      <c r="P98" s="8"/>
      <c r="Q98" s="8"/>
      <c r="R98" s="8"/>
      <c r="S98" s="8"/>
      <c r="T98" s="8"/>
      <c r="U98" s="8"/>
      <c r="V98" s="8"/>
      <c r="W98" s="8"/>
      <c r="X98" s="8"/>
      <c r="Y98" s="8"/>
      <c r="Z98" s="8"/>
      <c r="AA98" s="8"/>
      <c r="AB98" s="8"/>
      <c r="AC98" s="8"/>
    </row>
    <row r="99" spans="1:29" x14ac:dyDescent="0.25">
      <c r="A99" s="8" t="s">
        <v>196</v>
      </c>
      <c r="B99" s="8">
        <v>3</v>
      </c>
      <c r="C99" s="8"/>
      <c r="D99" s="8"/>
      <c r="E99" s="8"/>
      <c r="F99" s="8"/>
      <c r="G99" s="8"/>
      <c r="H99" s="8"/>
      <c r="I99" s="8"/>
      <c r="J99" s="8"/>
      <c r="K99" s="8"/>
      <c r="L99" s="8"/>
      <c r="M99" s="8"/>
      <c r="N99" s="8"/>
      <c r="O99" s="8"/>
      <c r="P99" s="8"/>
      <c r="Q99" s="8"/>
      <c r="R99" s="8"/>
      <c r="S99" s="8"/>
      <c r="T99" s="8"/>
      <c r="U99" s="8"/>
      <c r="V99" s="8"/>
      <c r="W99" s="8"/>
      <c r="X99" s="8"/>
      <c r="Y99" s="8"/>
      <c r="Z99" s="8"/>
      <c r="AA99" s="8"/>
      <c r="AB99" s="8"/>
      <c r="AC99" s="8"/>
    </row>
    <row r="100" spans="1:29" x14ac:dyDescent="0.25">
      <c r="A100" s="8" t="s">
        <v>197</v>
      </c>
      <c r="B100" s="8">
        <v>3</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row>
    <row r="101" spans="1:29" x14ac:dyDescent="0.25">
      <c r="A101" s="8" t="s">
        <v>198</v>
      </c>
      <c r="B101" s="8">
        <v>3</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row>
    <row r="102" spans="1:29" x14ac:dyDescent="0.25">
      <c r="A102" s="8" t="s">
        <v>199</v>
      </c>
      <c r="B102" s="8">
        <v>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row>
    <row r="103" spans="1:29" x14ac:dyDescent="0.25">
      <c r="A103" s="8" t="s">
        <v>200</v>
      </c>
      <c r="B103" s="8">
        <v>3</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row>
    <row r="104" spans="1:29" x14ac:dyDescent="0.25">
      <c r="A104" s="8" t="s">
        <v>201</v>
      </c>
      <c r="B104" s="8">
        <v>3</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row>
    <row r="105" spans="1:29" x14ac:dyDescent="0.25">
      <c r="A105" s="8" t="s">
        <v>202</v>
      </c>
      <c r="B105" s="8">
        <v>3</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row>
    <row r="106" spans="1:29" x14ac:dyDescent="0.25">
      <c r="A106" s="8" t="s">
        <v>203</v>
      </c>
      <c r="B106" s="8">
        <v>3</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row>
    <row r="107" spans="1:29" x14ac:dyDescent="0.25">
      <c r="A107" s="8" t="s">
        <v>204</v>
      </c>
      <c r="B107" s="8">
        <v>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row>
    <row r="108" spans="1:29" x14ac:dyDescent="0.25">
      <c r="A108" s="8" t="s">
        <v>205</v>
      </c>
      <c r="B108" s="8">
        <v>3</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row>
    <row r="109" spans="1:29" x14ac:dyDescent="0.25">
      <c r="A109" s="8" t="s">
        <v>206</v>
      </c>
      <c r="B109" s="8">
        <v>3</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row>
    <row r="110" spans="1:29" x14ac:dyDescent="0.25">
      <c r="A110" s="8" t="s">
        <v>207</v>
      </c>
      <c r="B110" s="8">
        <v>3</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row>
    <row r="111" spans="1:29" x14ac:dyDescent="0.25">
      <c r="A111" s="8" t="s">
        <v>208</v>
      </c>
      <c r="B111" s="8">
        <v>3</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row>
    <row r="112" spans="1:29" x14ac:dyDescent="0.25">
      <c r="A112" s="8" t="s">
        <v>209</v>
      </c>
      <c r="B112" s="8">
        <v>3</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row>
    <row r="113" spans="1:29" x14ac:dyDescent="0.25">
      <c r="A113" s="8" t="s">
        <v>210</v>
      </c>
      <c r="B113" s="8">
        <v>3</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row>
    <row r="114" spans="1:29" x14ac:dyDescent="0.25">
      <c r="A114" s="8" t="s">
        <v>211</v>
      </c>
      <c r="B114" s="8">
        <v>3</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row>
    <row r="115" spans="1:29" x14ac:dyDescent="0.25">
      <c r="A115" s="8" t="s">
        <v>212</v>
      </c>
      <c r="B115" s="8">
        <v>3</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row>
    <row r="116" spans="1:29" x14ac:dyDescent="0.25">
      <c r="A116" s="8" t="s">
        <v>213</v>
      </c>
      <c r="B116" s="8">
        <v>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row>
    <row r="117" spans="1:29" x14ac:dyDescent="0.25">
      <c r="A117" s="8" t="s">
        <v>214</v>
      </c>
      <c r="B117" s="8">
        <v>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row>
    <row r="118" spans="1:29" x14ac:dyDescent="0.25">
      <c r="A118" s="8" t="s">
        <v>215</v>
      </c>
      <c r="B118" s="8">
        <v>3</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row>
    <row r="119" spans="1:29" x14ac:dyDescent="0.25">
      <c r="A119" s="8" t="s">
        <v>216</v>
      </c>
      <c r="B119" s="8">
        <v>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row>
    <row r="120" spans="1:29" x14ac:dyDescent="0.25">
      <c r="A120" s="8" t="s">
        <v>217</v>
      </c>
      <c r="B120" s="8">
        <v>3</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row>
    <row r="121" spans="1:29" x14ac:dyDescent="0.25">
      <c r="A121" s="8" t="s">
        <v>218</v>
      </c>
      <c r="B121" s="8">
        <v>3</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row>
    <row r="122" spans="1:29" x14ac:dyDescent="0.25">
      <c r="A122" s="8" t="s">
        <v>219</v>
      </c>
      <c r="B122" s="8">
        <v>3</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row>
    <row r="123" spans="1:29" x14ac:dyDescent="0.25">
      <c r="A123" s="8" t="s">
        <v>220</v>
      </c>
      <c r="B123" s="8">
        <v>3</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row>
    <row r="124" spans="1:29" x14ac:dyDescent="0.25">
      <c r="A124" s="8" t="s">
        <v>221</v>
      </c>
      <c r="B124" s="8">
        <v>3</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row>
    <row r="125" spans="1:29" x14ac:dyDescent="0.25">
      <c r="A125" s="8" t="s">
        <v>222</v>
      </c>
      <c r="B125" s="8">
        <v>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row>
    <row r="126" spans="1:29" x14ac:dyDescent="0.25">
      <c r="A126" s="8" t="s">
        <v>80</v>
      </c>
      <c r="B126" s="8">
        <v>1</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row>
    <row r="127" spans="1:29" x14ac:dyDescent="0.25">
      <c r="A127" s="8" t="s">
        <v>223</v>
      </c>
      <c r="B127" s="8">
        <v>1</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row>
    <row r="128" spans="1:29" x14ac:dyDescent="0.25">
      <c r="A128" s="8" t="s">
        <v>224</v>
      </c>
      <c r="B128" s="8">
        <v>1</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row>
    <row r="129" spans="1:29" x14ac:dyDescent="0.25">
      <c r="A129" s="8" t="s">
        <v>225</v>
      </c>
      <c r="B129" s="8">
        <v>1</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row>
    <row r="130" spans="1:29" x14ac:dyDescent="0.25">
      <c r="A130" s="8" t="s">
        <v>226</v>
      </c>
      <c r="B130" s="8">
        <v>1</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row>
    <row r="131" spans="1:29" x14ac:dyDescent="0.25">
      <c r="A131" s="8" t="s">
        <v>227</v>
      </c>
      <c r="B131" s="8">
        <v>1</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row>
    <row r="132" spans="1:29" x14ac:dyDescent="0.25">
      <c r="A132" s="8" t="s">
        <v>228</v>
      </c>
      <c r="B132" s="8">
        <v>1</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row>
    <row r="133" spans="1:29" x14ac:dyDescent="0.25">
      <c r="A133" s="8" t="s">
        <v>229</v>
      </c>
      <c r="B133" s="8">
        <v>1</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row>
    <row r="134" spans="1:29" x14ac:dyDescent="0.25">
      <c r="A134" s="8" t="s">
        <v>230</v>
      </c>
      <c r="B134" s="8">
        <v>1</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row>
    <row r="135" spans="1:29" x14ac:dyDescent="0.25">
      <c r="A135" s="8" t="s">
        <v>231</v>
      </c>
      <c r="B135" s="8">
        <v>1</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row>
    <row r="136" spans="1:29" x14ac:dyDescent="0.25">
      <c r="A136" s="8" t="s">
        <v>232</v>
      </c>
      <c r="B136" s="8">
        <v>3</v>
      </c>
      <c r="C136" s="8">
        <f>A309:C309</f>
        <v>0</v>
      </c>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row>
    <row r="137" spans="1:29" x14ac:dyDescent="0.25">
      <c r="A137" s="8" t="s">
        <v>233</v>
      </c>
      <c r="B137" s="8">
        <v>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row>
    <row r="138" spans="1:29" x14ac:dyDescent="0.25">
      <c r="A138" s="8" t="s">
        <v>234</v>
      </c>
      <c r="B138" s="8">
        <v>3</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row>
    <row r="139" spans="1:29" x14ac:dyDescent="0.25">
      <c r="A139" s="8" t="s">
        <v>235</v>
      </c>
      <c r="B139" s="8">
        <v>3</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row>
    <row r="140" spans="1:29" x14ac:dyDescent="0.25">
      <c r="A140" s="8" t="s">
        <v>236</v>
      </c>
      <c r="B140" s="8">
        <v>3</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row>
    <row r="141" spans="1:29" x14ac:dyDescent="0.25">
      <c r="A141" s="8" t="s">
        <v>237</v>
      </c>
      <c r="B141" s="8">
        <v>3</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row>
    <row r="142" spans="1:29" x14ac:dyDescent="0.25">
      <c r="A142" s="8" t="s">
        <v>238</v>
      </c>
      <c r="B142" s="8">
        <v>3</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row>
    <row r="143" spans="1:29" x14ac:dyDescent="0.25">
      <c r="A143" s="8" t="s">
        <v>239</v>
      </c>
      <c r="B143" s="8">
        <v>3</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row>
    <row r="144" spans="1:29" x14ac:dyDescent="0.25">
      <c r="A144" s="8" t="s">
        <v>240</v>
      </c>
      <c r="B144" s="8">
        <v>3</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row>
    <row r="145" spans="1:29" x14ac:dyDescent="0.25">
      <c r="A145" s="8" t="s">
        <v>241</v>
      </c>
      <c r="B145" s="8">
        <v>2</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row>
    <row r="146" spans="1:29" x14ac:dyDescent="0.25">
      <c r="A146" s="8" t="s">
        <v>242</v>
      </c>
      <c r="B146" s="8">
        <v>2</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row>
    <row r="147" spans="1:29" x14ac:dyDescent="0.25">
      <c r="A147" s="8" t="s">
        <v>243</v>
      </c>
      <c r="B147" s="8">
        <v>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row>
    <row r="148" spans="1:29" x14ac:dyDescent="0.25">
      <c r="A148" s="8" t="s">
        <v>244</v>
      </c>
      <c r="B148" s="8">
        <v>3</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row>
    <row r="149" spans="1:29" x14ac:dyDescent="0.25">
      <c r="A149" s="8" t="s">
        <v>245</v>
      </c>
      <c r="B149" s="8">
        <v>3</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row>
    <row r="150" spans="1:29" x14ac:dyDescent="0.25">
      <c r="A150" s="8" t="s">
        <v>246</v>
      </c>
      <c r="B150" s="8">
        <v>3</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row>
    <row r="151" spans="1:29" x14ac:dyDescent="0.25">
      <c r="A151" s="8" t="s">
        <v>247</v>
      </c>
      <c r="B151" s="8">
        <v>2</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row>
    <row r="152" spans="1:29" x14ac:dyDescent="0.25">
      <c r="A152" s="8" t="s">
        <v>248</v>
      </c>
      <c r="B152" s="8">
        <v>3</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row>
    <row r="153" spans="1:29" x14ac:dyDescent="0.25">
      <c r="A153" s="8" t="s">
        <v>249</v>
      </c>
      <c r="B153" s="8">
        <v>3</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row>
    <row r="154" spans="1:29" x14ac:dyDescent="0.25">
      <c r="A154" s="8" t="s">
        <v>250</v>
      </c>
      <c r="B154" s="8">
        <v>2</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row>
    <row r="155" spans="1:29" x14ac:dyDescent="0.25">
      <c r="A155" s="8" t="s">
        <v>251</v>
      </c>
      <c r="B155" s="8">
        <v>3</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row>
    <row r="156" spans="1:29" x14ac:dyDescent="0.25">
      <c r="A156" s="8" t="s">
        <v>252</v>
      </c>
      <c r="B156" s="8">
        <v>1</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row>
    <row r="157" spans="1:29" x14ac:dyDescent="0.25">
      <c r="A157" s="8" t="s">
        <v>253</v>
      </c>
      <c r="B157" s="8">
        <v>1</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row>
    <row r="158" spans="1:29" x14ac:dyDescent="0.25">
      <c r="A158" s="8" t="s">
        <v>254</v>
      </c>
      <c r="B158" s="8">
        <v>1</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row>
    <row r="159" spans="1:29" x14ac:dyDescent="0.25">
      <c r="A159" s="8" t="s">
        <v>255</v>
      </c>
      <c r="B159" s="8">
        <v>3</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row>
    <row r="160" spans="1:29" x14ac:dyDescent="0.25">
      <c r="A160" s="8" t="s">
        <v>256</v>
      </c>
      <c r="B160" s="8">
        <v>3</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row>
    <row r="161" spans="1:29" x14ac:dyDescent="0.25">
      <c r="A161" s="8" t="s">
        <v>257</v>
      </c>
      <c r="B161" s="8">
        <v>3</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row>
    <row r="162" spans="1:29" x14ac:dyDescent="0.25">
      <c r="A162" s="8" t="s">
        <v>258</v>
      </c>
      <c r="B162" s="8">
        <v>3</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row>
    <row r="163" spans="1:29" x14ac:dyDescent="0.25">
      <c r="A163" s="8" t="s">
        <v>259</v>
      </c>
      <c r="B163" s="8">
        <v>3</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row>
    <row r="164" spans="1:29" x14ac:dyDescent="0.25">
      <c r="A164" s="8" t="s">
        <v>260</v>
      </c>
      <c r="B164" s="8">
        <v>3</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row>
    <row r="165" spans="1:29" x14ac:dyDescent="0.25">
      <c r="A165" s="8" t="s">
        <v>261</v>
      </c>
      <c r="B165" s="8">
        <v>3</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row>
    <row r="166" spans="1:29" x14ac:dyDescent="0.25">
      <c r="A166" s="8" t="s">
        <v>262</v>
      </c>
      <c r="B166" s="8">
        <v>3</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row>
    <row r="167" spans="1:29" x14ac:dyDescent="0.25">
      <c r="A167" s="8" t="s">
        <v>263</v>
      </c>
      <c r="B167" s="8">
        <v>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row>
    <row r="168" spans="1:29" x14ac:dyDescent="0.25">
      <c r="A168" s="8" t="s">
        <v>264</v>
      </c>
      <c r="B168" s="8">
        <v>3</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row>
    <row r="169" spans="1:29" x14ac:dyDescent="0.25">
      <c r="A169" s="8" t="s">
        <v>265</v>
      </c>
      <c r="B169" s="8">
        <v>3</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row>
    <row r="170" spans="1:29" x14ac:dyDescent="0.25">
      <c r="A170" s="8" t="s">
        <v>266</v>
      </c>
      <c r="B170" s="8">
        <v>1</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row>
    <row r="171" spans="1:29" x14ac:dyDescent="0.25">
      <c r="A171" s="8" t="s">
        <v>267</v>
      </c>
      <c r="B171" s="8">
        <v>3</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row>
    <row r="172" spans="1:29" x14ac:dyDescent="0.25">
      <c r="A172" s="8" t="s">
        <v>268</v>
      </c>
      <c r="B172" s="8">
        <v>4</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row>
    <row r="173" spans="1:29" x14ac:dyDescent="0.25">
      <c r="A173" s="8" t="s">
        <v>269</v>
      </c>
      <c r="B173" s="8">
        <v>3</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row>
    <row r="174" spans="1:29" x14ac:dyDescent="0.25">
      <c r="A174" s="8" t="s">
        <v>270</v>
      </c>
      <c r="B174" s="8">
        <v>5</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row>
    <row r="175" spans="1:29" x14ac:dyDescent="0.25">
      <c r="A175" s="8" t="s">
        <v>271</v>
      </c>
      <c r="B175" s="8">
        <v>3</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row>
    <row r="176" spans="1:29" x14ac:dyDescent="0.25">
      <c r="A176" s="8" t="s">
        <v>272</v>
      </c>
      <c r="B176" s="8">
        <v>3</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row>
    <row r="177" spans="1:29" x14ac:dyDescent="0.25">
      <c r="A177" s="8" t="s">
        <v>273</v>
      </c>
      <c r="B177" s="8">
        <v>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row>
    <row r="178" spans="1:29" x14ac:dyDescent="0.25">
      <c r="A178" s="8" t="s">
        <v>116</v>
      </c>
      <c r="B178" s="8">
        <v>3</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row>
    <row r="179" spans="1:29" x14ac:dyDescent="0.25">
      <c r="A179" s="8" t="s">
        <v>274</v>
      </c>
      <c r="B179" s="8">
        <v>3</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row>
    <row r="180" spans="1:29" x14ac:dyDescent="0.25">
      <c r="A180" s="8" t="s">
        <v>275</v>
      </c>
      <c r="B180" s="8">
        <v>3</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row>
    <row r="181" spans="1:29" x14ac:dyDescent="0.25">
      <c r="A181" s="8" t="s">
        <v>276</v>
      </c>
      <c r="B181" s="8">
        <v>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row>
    <row r="182" spans="1:29" x14ac:dyDescent="0.25">
      <c r="A182" s="8" t="s">
        <v>277</v>
      </c>
      <c r="B182" s="8">
        <v>3</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row>
    <row r="183" spans="1:29" x14ac:dyDescent="0.25">
      <c r="A183" s="8" t="s">
        <v>278</v>
      </c>
      <c r="B183" s="8">
        <v>3</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row>
    <row r="184" spans="1:29" x14ac:dyDescent="0.25">
      <c r="A184" s="8" t="s">
        <v>279</v>
      </c>
      <c r="B184" s="8">
        <v>3</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row>
    <row r="185" spans="1:29" x14ac:dyDescent="0.25">
      <c r="A185" s="8" t="s">
        <v>280</v>
      </c>
      <c r="B185" s="8">
        <v>3</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row>
    <row r="186" spans="1:29" x14ac:dyDescent="0.25">
      <c r="A186" s="8" t="s">
        <v>281</v>
      </c>
      <c r="B186" s="8">
        <v>3</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row>
    <row r="187" spans="1:29" x14ac:dyDescent="0.25">
      <c r="A187" s="8" t="s">
        <v>282</v>
      </c>
      <c r="B187" s="8">
        <v>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row>
    <row r="188" spans="1:29" x14ac:dyDescent="0.25">
      <c r="A188" s="8" t="s">
        <v>283</v>
      </c>
      <c r="B188" s="8">
        <v>3</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row>
    <row r="189" spans="1:29" x14ac:dyDescent="0.25">
      <c r="A189" s="8" t="s">
        <v>284</v>
      </c>
      <c r="B189" s="8">
        <v>3</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x14ac:dyDescent="0.25">
      <c r="A190" s="8" t="s">
        <v>285</v>
      </c>
      <c r="B190" s="8">
        <v>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x14ac:dyDescent="0.25">
      <c r="A191" s="8" t="s">
        <v>286</v>
      </c>
      <c r="B191" s="8">
        <v>3</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x14ac:dyDescent="0.25">
      <c r="A192" s="8" t="s">
        <v>287</v>
      </c>
      <c r="B192" s="8">
        <v>3</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x14ac:dyDescent="0.25">
      <c r="A193" s="8" t="s">
        <v>288</v>
      </c>
      <c r="B193" s="8">
        <v>3</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x14ac:dyDescent="0.25">
      <c r="A194" s="8" t="s">
        <v>289</v>
      </c>
      <c r="B194" s="8">
        <v>3</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x14ac:dyDescent="0.25">
      <c r="A195" s="8" t="s">
        <v>290</v>
      </c>
      <c r="B195" s="8">
        <v>3</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x14ac:dyDescent="0.25">
      <c r="A196" s="8" t="s">
        <v>291</v>
      </c>
      <c r="B196" s="8">
        <v>3</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x14ac:dyDescent="0.25">
      <c r="A197" s="8" t="s">
        <v>292</v>
      </c>
      <c r="B197" s="8">
        <v>4</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x14ac:dyDescent="0.25">
      <c r="A198" s="8" t="s">
        <v>293</v>
      </c>
      <c r="B198" s="8">
        <v>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x14ac:dyDescent="0.25">
      <c r="A199" s="8" t="s">
        <v>294</v>
      </c>
      <c r="B199" s="8">
        <v>4</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x14ac:dyDescent="0.25">
      <c r="A200" s="8" t="s">
        <v>295</v>
      </c>
      <c r="B200" s="8">
        <v>4</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x14ac:dyDescent="0.25">
      <c r="A201" s="8" t="s">
        <v>296</v>
      </c>
      <c r="B201" s="8">
        <v>3</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x14ac:dyDescent="0.25">
      <c r="A202" s="8" t="s">
        <v>297</v>
      </c>
      <c r="B202" s="8">
        <v>3</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x14ac:dyDescent="0.25">
      <c r="A203" s="8" t="s">
        <v>298</v>
      </c>
      <c r="B203" s="8">
        <v>3</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x14ac:dyDescent="0.25">
      <c r="A204" s="8" t="s">
        <v>299</v>
      </c>
      <c r="B204" s="8">
        <v>3</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x14ac:dyDescent="0.25">
      <c r="A205" s="8" t="s">
        <v>300</v>
      </c>
      <c r="B205" s="8">
        <v>3</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x14ac:dyDescent="0.25">
      <c r="A206" s="8" t="s">
        <v>301</v>
      </c>
      <c r="B206" s="8">
        <v>3</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x14ac:dyDescent="0.25">
      <c r="A207" s="8" t="s">
        <v>302</v>
      </c>
      <c r="B207" s="8">
        <v>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x14ac:dyDescent="0.25">
      <c r="A208" s="8" t="s">
        <v>303</v>
      </c>
      <c r="B208" s="8">
        <v>3</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x14ac:dyDescent="0.25">
      <c r="A209" s="8" t="s">
        <v>304</v>
      </c>
      <c r="B209" s="8">
        <v>3</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x14ac:dyDescent="0.25">
      <c r="A210" s="8" t="s">
        <v>305</v>
      </c>
      <c r="B210" s="8">
        <v>3</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x14ac:dyDescent="0.25">
      <c r="A211" s="8" t="s">
        <v>306</v>
      </c>
      <c r="B211" s="8">
        <v>3</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x14ac:dyDescent="0.25">
      <c r="A212" s="8" t="s">
        <v>307</v>
      </c>
      <c r="B212" s="8">
        <v>3</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x14ac:dyDescent="0.25">
      <c r="A213" s="8" t="s">
        <v>308</v>
      </c>
      <c r="B213" s="8">
        <v>3</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x14ac:dyDescent="0.25">
      <c r="A214" s="8" t="s">
        <v>309</v>
      </c>
      <c r="B214" s="8">
        <v>3</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x14ac:dyDescent="0.25">
      <c r="A215" s="8" t="s">
        <v>310</v>
      </c>
      <c r="B215" s="8">
        <v>3</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x14ac:dyDescent="0.25">
      <c r="A216" s="8" t="s">
        <v>311</v>
      </c>
      <c r="B216" s="8">
        <v>3</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x14ac:dyDescent="0.25">
      <c r="A217" s="8" t="s">
        <v>312</v>
      </c>
      <c r="B217" s="8">
        <v>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x14ac:dyDescent="0.25">
      <c r="A218" s="8" t="s">
        <v>313</v>
      </c>
      <c r="B218" s="8">
        <v>3</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x14ac:dyDescent="0.25">
      <c r="A219" s="8" t="s">
        <v>314</v>
      </c>
      <c r="B219" s="8">
        <v>3</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x14ac:dyDescent="0.25">
      <c r="A220" s="8" t="s">
        <v>315</v>
      </c>
      <c r="B220" s="8">
        <v>3</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x14ac:dyDescent="0.25">
      <c r="A221" s="8" t="s">
        <v>316</v>
      </c>
      <c r="B221" s="8">
        <v>3</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x14ac:dyDescent="0.25">
      <c r="A222" s="8" t="s">
        <v>317</v>
      </c>
      <c r="B222" s="8">
        <v>3</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x14ac:dyDescent="0.25">
      <c r="A223" s="8" t="s">
        <v>318</v>
      </c>
      <c r="B223" s="8">
        <v>3</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x14ac:dyDescent="0.25">
      <c r="A224" s="8" t="s">
        <v>319</v>
      </c>
      <c r="B224" s="8">
        <v>4</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x14ac:dyDescent="0.25">
      <c r="A225" s="8" t="s">
        <v>320</v>
      </c>
      <c r="B225" s="8">
        <v>3</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x14ac:dyDescent="0.25">
      <c r="A226" s="8" t="s">
        <v>321</v>
      </c>
      <c r="B226" s="8">
        <v>3</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x14ac:dyDescent="0.25">
      <c r="A227" s="8" t="s">
        <v>322</v>
      </c>
      <c r="B227" s="8">
        <v>3</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x14ac:dyDescent="0.25">
      <c r="A228" s="8" t="s">
        <v>323</v>
      </c>
      <c r="B228" s="8">
        <v>4</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x14ac:dyDescent="0.25">
      <c r="A229" s="8" t="s">
        <v>324</v>
      </c>
      <c r="B229" s="8">
        <v>4</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x14ac:dyDescent="0.25">
      <c r="A230" s="8" t="s">
        <v>325</v>
      </c>
      <c r="B230" s="8">
        <v>3</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x14ac:dyDescent="0.25">
      <c r="A231" s="8" t="s">
        <v>326</v>
      </c>
      <c r="B231" s="8">
        <v>3</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x14ac:dyDescent="0.25">
      <c r="A232" s="8" t="s">
        <v>327</v>
      </c>
      <c r="B232" s="8">
        <v>3</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x14ac:dyDescent="0.25">
      <c r="A233" s="8" t="s">
        <v>328</v>
      </c>
      <c r="B233" s="8">
        <v>3</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x14ac:dyDescent="0.25">
      <c r="A234" s="8" t="s">
        <v>329</v>
      </c>
      <c r="B234" s="8">
        <v>4</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x14ac:dyDescent="0.25">
      <c r="A235" s="8" t="s">
        <v>330</v>
      </c>
      <c r="B235" s="8">
        <v>3</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x14ac:dyDescent="0.25">
      <c r="A236" s="8" t="s">
        <v>331</v>
      </c>
      <c r="B236" s="8">
        <v>3</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x14ac:dyDescent="0.25">
      <c r="A237" s="8" t="s">
        <v>332</v>
      </c>
      <c r="B237" s="8">
        <v>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x14ac:dyDescent="0.25">
      <c r="A238" s="8" t="s">
        <v>333</v>
      </c>
      <c r="B238" s="8">
        <v>3</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x14ac:dyDescent="0.25">
      <c r="A239" s="8" t="s">
        <v>334</v>
      </c>
      <c r="B239" s="8">
        <v>3</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x14ac:dyDescent="0.25">
      <c r="A240" s="8" t="s">
        <v>335</v>
      </c>
      <c r="B240" s="8">
        <v>3</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x14ac:dyDescent="0.25">
      <c r="A241" s="8" t="s">
        <v>336</v>
      </c>
      <c r="B241" s="8">
        <v>3</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x14ac:dyDescent="0.25">
      <c r="A242" s="8" t="s">
        <v>337</v>
      </c>
      <c r="B242" s="8">
        <v>3</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x14ac:dyDescent="0.25">
      <c r="A243" s="8" t="s">
        <v>338</v>
      </c>
      <c r="B243" s="8">
        <v>3</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x14ac:dyDescent="0.25">
      <c r="A244" s="8" t="s">
        <v>339</v>
      </c>
      <c r="B244" s="8">
        <v>3</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x14ac:dyDescent="0.25">
      <c r="A245" s="8" t="s">
        <v>340</v>
      </c>
      <c r="B245" s="8">
        <v>3</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x14ac:dyDescent="0.25">
      <c r="A246" s="8" t="s">
        <v>341</v>
      </c>
      <c r="B246" s="8">
        <v>5</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x14ac:dyDescent="0.25">
      <c r="A247" s="8" t="s">
        <v>342</v>
      </c>
      <c r="B247" s="8">
        <v>5</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x14ac:dyDescent="0.25">
      <c r="A248" s="8" t="s">
        <v>343</v>
      </c>
      <c r="B248" s="8">
        <v>3</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x14ac:dyDescent="0.25">
      <c r="A249" s="8" t="s">
        <v>344</v>
      </c>
      <c r="B249" s="8">
        <v>3</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x14ac:dyDescent="0.25">
      <c r="A250" s="8" t="s">
        <v>345</v>
      </c>
      <c r="B250" s="8">
        <v>3</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x14ac:dyDescent="0.25">
      <c r="A251" s="8" t="s">
        <v>346</v>
      </c>
      <c r="B251" s="8">
        <v>3</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x14ac:dyDescent="0.25">
      <c r="A252" s="8" t="s">
        <v>347</v>
      </c>
      <c r="B252" s="8">
        <v>3</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x14ac:dyDescent="0.25">
      <c r="A253" s="8" t="s">
        <v>348</v>
      </c>
      <c r="B253" s="8">
        <v>3</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x14ac:dyDescent="0.25">
      <c r="A254" s="8" t="s">
        <v>349</v>
      </c>
      <c r="B254" s="8">
        <v>3</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x14ac:dyDescent="0.25">
      <c r="A255" s="8" t="s">
        <v>350</v>
      </c>
      <c r="B255" s="8">
        <v>3</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x14ac:dyDescent="0.25">
      <c r="A256" s="8" t="s">
        <v>351</v>
      </c>
      <c r="B256" s="8">
        <v>3</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x14ac:dyDescent="0.25">
      <c r="A257" s="8" t="s">
        <v>352</v>
      </c>
      <c r="B257" s="8">
        <v>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x14ac:dyDescent="0.25">
      <c r="A258" s="8" t="s">
        <v>353</v>
      </c>
      <c r="B258" s="8">
        <v>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x14ac:dyDescent="0.25">
      <c r="A259" s="8" t="s">
        <v>354</v>
      </c>
      <c r="B259" s="8">
        <v>3</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x14ac:dyDescent="0.25">
      <c r="A260" s="8" t="s">
        <v>355</v>
      </c>
      <c r="B260" s="8">
        <v>3</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x14ac:dyDescent="0.25">
      <c r="A261" s="33" t="s">
        <v>362</v>
      </c>
      <c r="B261" s="33">
        <v>1</v>
      </c>
      <c r="C261" s="8">
        <f t="shared" ref="C261:C265" si="27">A436:C436</f>
        <v>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x14ac:dyDescent="0.25">
      <c r="A262" s="8" t="s">
        <v>363</v>
      </c>
      <c r="B262" s="8">
        <v>2</v>
      </c>
      <c r="C262" s="8">
        <f t="shared" si="27"/>
        <v>0</v>
      </c>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x14ac:dyDescent="0.25">
      <c r="A263" s="33" t="s">
        <v>364</v>
      </c>
      <c r="B263" s="33">
        <v>3</v>
      </c>
      <c r="C263" s="8">
        <f t="shared" si="27"/>
        <v>0</v>
      </c>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x14ac:dyDescent="0.25">
      <c r="A264" s="8" t="s">
        <v>365</v>
      </c>
      <c r="B264" s="8">
        <v>4</v>
      </c>
      <c r="C264" s="8">
        <f t="shared" si="27"/>
        <v>0</v>
      </c>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x14ac:dyDescent="0.25">
      <c r="A265" s="33" t="s">
        <v>366</v>
      </c>
      <c r="B265" s="33">
        <v>0</v>
      </c>
      <c r="C265" s="8">
        <f t="shared" si="27"/>
        <v>0</v>
      </c>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sheetData>
  <sheetProtection selectLockedCells="1" selectUnlockedCells="1"/>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RM xmlns="d1a1f6c2-6502-4caa-9da2-324baa95a66d" xsi:nil="true"/>
    <TaxKeywordTaxHTField xmlns="c89215c7-8177-44e9-818a-f54b0a37debe">
      <Terms xmlns="http://schemas.microsoft.com/office/infopath/2007/PartnerControls"/>
    </TaxKeywordTaxHTField>
    <DIVISION xmlns="d1a1f6c2-6502-4caa-9da2-324baa95a66d" xsi:nil="true"/>
    <TaxCatchAll xmlns="c89215c7-8177-44e9-818a-f54b0a37debe" xsi:nil="true"/>
    <lcf76f155ced4ddcb4097134ff3c332f xmlns="d1a1f6c2-6502-4caa-9da2-324baa95a6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D74F9D3CB03D45B6A48DD944BB500A" ma:contentTypeVersion="19" ma:contentTypeDescription="Create a new document." ma:contentTypeScope="" ma:versionID="d046281b4f9d5f09f777609c38e0db25">
  <xsd:schema xmlns:xsd="http://www.w3.org/2001/XMLSchema" xmlns:xs="http://www.w3.org/2001/XMLSchema" xmlns:p="http://schemas.microsoft.com/office/2006/metadata/properties" xmlns:ns2="d1a1f6c2-6502-4caa-9da2-324baa95a66d" xmlns:ns3="c89215c7-8177-44e9-818a-f54b0a37debe" targetNamespace="http://schemas.microsoft.com/office/2006/metadata/properties" ma:root="true" ma:fieldsID="55fdea7af697069a8c64a9cb91623d32" ns2:_="" ns3:_="">
    <xsd:import namespace="d1a1f6c2-6502-4caa-9da2-324baa95a66d"/>
    <xsd:import namespace="c89215c7-8177-44e9-818a-f54b0a37de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3:TaxKeywordTaxHTField" minOccurs="0"/>
                <xsd:element ref="ns3:TaxCatchAll" minOccurs="0"/>
                <xsd:element ref="ns2:TERM" minOccurs="0"/>
                <xsd:element ref="ns2:DIVISION"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a1f6c2-6502-4caa-9da2-324baa95a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TERM" ma:index="22" nillable="true" ma:displayName="TERM" ma:format="Dropdown" ma:internalName="TERM">
      <xsd:simpleType>
        <xsd:union memberTypes="dms:Text">
          <xsd:simpleType>
            <xsd:restriction base="dms:Choice">
              <xsd:enumeration value="OLD- prior to FA17"/>
              <xsd:enumeration value="FA17"/>
              <xsd:enumeration value="SP18"/>
              <xsd:enumeration value="SU18"/>
              <xsd:enumeration value="FA18"/>
              <xsd:enumeration value="SP19"/>
              <xsd:enumeration value="SU19"/>
              <xsd:enumeration value="FA19"/>
              <xsd:enumeration value="SP20"/>
              <xsd:enumeration value="SU20"/>
              <xsd:enumeration value="FA20"/>
              <xsd:enumeration value="SP21"/>
              <xsd:enumeration value="SU21"/>
              <xsd:enumeration value="FA21"/>
              <xsd:enumeration value="SP22"/>
              <xsd:enumeration value="SU22"/>
              <xsd:enumeration value="FA22"/>
              <xsd:enumeration value="SP23"/>
              <xsd:enumeration value="SU23"/>
              <xsd:enumeration value="FA23"/>
            </xsd:restriction>
          </xsd:simpleType>
        </xsd:union>
      </xsd:simpleType>
    </xsd:element>
    <xsd:element name="DIVISION" ma:index="23" nillable="true" ma:displayName="DIVISION" ma:format="Dropdown" ma:internalName="DIVISION">
      <xsd:simpleType>
        <xsd:restriction base="dms:Choice">
          <xsd:enumeration value="Business"/>
          <xsd:enumeration value="Math/Science"/>
          <xsd:enumeration value="Skilled and Technical Sciences"/>
          <xsd:enumeration value="General Liberal Arts"/>
          <xsd:enumeration value="Early Childhood Education"/>
          <xsd:enumeration value="Education"/>
          <xsd:enumeration value="Human Services"/>
          <xsd:enumeration value="Native American Studies"/>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acaecec-33d5-4f13-9260-e3ae8b569b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9215c7-8177-44e9-818a-f54b0a37de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KeywordTaxHTField" ma:index="20" nillable="true" ma:taxonomy="true" ma:internalName="TaxKeywordTaxHTField" ma:taxonomyFieldName="TaxKeyword" ma:displayName="Enterprise Keywords" ma:fieldId="{23f27201-bee3-471e-b2e7-b64fd8b7ca38}" ma:taxonomyMulti="true" ma:sspId="4acaecec-33d5-4f13-9260-e3ae8b569b28"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e44b3c22-6746-4c66-8ffd-220fcd21066d}" ma:internalName="TaxCatchAll" ma:showField="CatchAllData" ma:web="c89215c7-8177-44e9-818a-f54b0a37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ED9F83-3C47-42EA-8E70-797D5B6A21D5}">
  <ds:schemaRef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http://schemas.openxmlformats.org/package/2006/metadata/core-properties"/>
    <ds:schemaRef ds:uri="c89215c7-8177-44e9-818a-f54b0a37debe"/>
    <ds:schemaRef ds:uri="d1a1f6c2-6502-4caa-9da2-324baa95a66d"/>
    <ds:schemaRef ds:uri="http://purl.org/dc/dcmitype/"/>
  </ds:schemaRefs>
</ds:datastoreItem>
</file>

<file path=customXml/itemProps2.xml><?xml version="1.0" encoding="utf-8"?>
<ds:datastoreItem xmlns:ds="http://schemas.openxmlformats.org/officeDocument/2006/customXml" ds:itemID="{977A724C-5791-439F-8CE1-8ECC512ACC3C}">
  <ds:schemaRefs>
    <ds:schemaRef ds:uri="http://schemas.microsoft.com/sharepoint/v3/contenttype/forms"/>
  </ds:schemaRefs>
</ds:datastoreItem>
</file>

<file path=customXml/itemProps3.xml><?xml version="1.0" encoding="utf-8"?>
<ds:datastoreItem xmlns:ds="http://schemas.openxmlformats.org/officeDocument/2006/customXml" ds:itemID="{9A02A349-9621-427F-9267-7313580D7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a1f6c2-6502-4caa-9da2-324baa95a66d"/>
    <ds:schemaRef ds:uri="c89215c7-8177-44e9-818a-f54b0a37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ECE</vt:lpstr>
      <vt:lpstr>CDA Inf&amp;Tod</vt:lpstr>
      <vt:lpstr>CDA PreK</vt:lpstr>
      <vt:lpstr>listdata</vt:lpstr>
      <vt:lpstr>ECE!_Hlk536795746</vt:lpstr>
      <vt:lpstr>ECE!_Hlk536795747</vt:lpstr>
      <vt:lpstr>ECE!_Hlk536795748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Dasha Weatherman</dc:creator>
  <cp:keywords/>
  <dc:description/>
  <cp:lastModifiedBy>Megan Miller</cp:lastModifiedBy>
  <cp:revision/>
  <dcterms:created xsi:type="dcterms:W3CDTF">2019-03-02T18:37:17Z</dcterms:created>
  <dcterms:modified xsi:type="dcterms:W3CDTF">2023-06-09T17:56:30Z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0x01010062D74F9D3CB03D45B6A48DD944BB500A</vt:lpwstr>
  </property>
  <property fmtid="{D5CDD505-2E9C-101B-9397-08002B2CF9AE}" pid="3" name="TaxKeyword">
    <vt:lpwstr/>
  </property>
  <property fmtid="{D5CDD505-2E9C-101B-9397-08002B2CF9AE}" pid="4" name="MediaServiceImageTags">
    <vt:lpwstr/>
  </property>
</Properties>
</file>