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2475" documentId="8_{7425F1C3-AD67-48FB-B0D0-4AEC5C306A61}" xr6:coauthVersionLast="47" xr6:coauthVersionMax="47" xr10:uidLastSave="{1018E1FA-09BA-4C35-97F5-751DE7776B72}"/>
  <bookViews>
    <workbookView xWindow="-24120" yWindow="1395" windowWidth="24240" windowHeight="13140" xr2:uid="{9BB0181B-4F7D-4AA9-BD29-5B2B2A909AC8}"/>
  </bookViews>
  <sheets>
    <sheet name="Sheet1" sheetId="1" r:id="rId1"/>
    <sheet name="listdata" sheetId="3" r:id="rId2"/>
  </sheets>
  <definedNames>
    <definedName name="_bookmark143" localSheetId="1">listdata!#REF!</definedName>
    <definedName name="_bookmark144" localSheetId="1">listdata!#REF!</definedName>
    <definedName name="_bookmark145" localSheetId="1">listdata!#REF!</definedName>
    <definedName name="_bookmark146" localSheetId="1">listdata!#REF!</definedName>
    <definedName name="_bookmark147" localSheetId="1">listdata!#REF!</definedName>
    <definedName name="_bookmark148" localSheetId="1">listdata!#REF!</definedName>
    <definedName name="_bookmark149" localSheetId="1">listdata!#REF!</definedName>
    <definedName name="_bookmark150" localSheetId="1">listdata!#REF!</definedName>
    <definedName name="_bookmark151" localSheetId="1">listdata!#REF!</definedName>
    <definedName name="_bookmark152" localSheetId="1">listdata!#REF!</definedName>
    <definedName name="_bookmark153" localSheetId="1">listdata!#REF!</definedName>
    <definedName name="_bookmark154" localSheetId="1">listdata!#REF!</definedName>
    <definedName name="_bookmark155" localSheetId="1">listdata!#REF!</definedName>
    <definedName name="_bookmark156" localSheetId="1">listdata!#REF!</definedName>
    <definedName name="_bookmark157" localSheetId="1">listdata!#REF!</definedName>
    <definedName name="_bookmark158" localSheetId="1">listdata!#REF!</definedName>
    <definedName name="_bookmark159" localSheetId="1">listdata!#REF!</definedName>
    <definedName name="_bookmark160" localSheetId="1">listdata!#REF!</definedName>
    <definedName name="_bookmark161" localSheetId="1">listdata!#REF!</definedName>
    <definedName name="_bookmark162" localSheetId="1">listdata!#REF!</definedName>
    <definedName name="_bookmark163" localSheetId="1">listdata!#REF!</definedName>
    <definedName name="_bookmark164" localSheetId="1">listdata!#REF!</definedName>
    <definedName name="_bookmark165" localSheetId="1">listdata!#REF!</definedName>
    <definedName name="_bookmark166" localSheetId="1">listdata!#REF!</definedName>
    <definedName name="_bookmark167" localSheetId="1">listdata!#REF!</definedName>
    <definedName name="_bookmark168" localSheetId="1">listdata!#REF!</definedName>
    <definedName name="_Hlk536795746" localSheetId="0">Sheet1!$A$5</definedName>
    <definedName name="_Hlk536795747" localSheetId="0">Sheet1!$A$31</definedName>
    <definedName name="_Hlk536795748" localSheetId="0">Sheet1!$A$47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3" l="1"/>
  <c r="Y15" i="3"/>
  <c r="Y16" i="3"/>
  <c r="Y17" i="3"/>
  <c r="Y13" i="3"/>
  <c r="U38" i="3"/>
  <c r="U39" i="3"/>
  <c r="U40" i="3"/>
  <c r="U41" i="3"/>
  <c r="U37" i="3"/>
  <c r="W11" i="3"/>
  <c r="W12" i="3"/>
  <c r="W13" i="3"/>
  <c r="W14" i="3"/>
  <c r="W10" i="3"/>
  <c r="S16" i="3"/>
  <c r="S17" i="3"/>
  <c r="S18" i="3"/>
  <c r="S19" i="3"/>
  <c r="S15" i="3"/>
  <c r="Q15" i="3"/>
  <c r="Q16" i="3"/>
  <c r="Q17" i="3"/>
  <c r="Q18" i="3"/>
  <c r="Q14" i="3"/>
  <c r="O12" i="3"/>
  <c r="O13" i="3"/>
  <c r="O14" i="3"/>
  <c r="O15" i="3"/>
  <c r="O11" i="3"/>
  <c r="M53" i="3"/>
  <c r="M54" i="3"/>
  <c r="M55" i="3"/>
  <c r="M56" i="3"/>
  <c r="M52" i="3"/>
  <c r="K9" i="3"/>
  <c r="K10" i="3"/>
  <c r="K11" i="3"/>
  <c r="K12" i="3"/>
  <c r="K8" i="3"/>
  <c r="I7" i="3"/>
  <c r="I8" i="3"/>
  <c r="I9" i="3"/>
  <c r="I10" i="3"/>
  <c r="I6" i="3"/>
  <c r="G5" i="3"/>
  <c r="G6" i="3"/>
  <c r="G7" i="3"/>
  <c r="G8" i="3"/>
  <c r="G4" i="3"/>
  <c r="E15" i="3"/>
  <c r="E16" i="3"/>
  <c r="E17" i="3"/>
  <c r="E18" i="3"/>
  <c r="E14" i="3"/>
  <c r="C11" i="3"/>
  <c r="C12" i="3"/>
  <c r="C13" i="3"/>
  <c r="C14" i="3"/>
  <c r="C10" i="3"/>
  <c r="C261" i="3"/>
  <c r="C262" i="3"/>
  <c r="C263" i="3"/>
  <c r="C264" i="3"/>
  <c r="J15" i="1"/>
  <c r="J44" i="1"/>
  <c r="J43" i="1"/>
  <c r="J42" i="1"/>
  <c r="J41" i="1"/>
  <c r="J40" i="1"/>
  <c r="J39" i="1"/>
  <c r="J38" i="1"/>
  <c r="J37" i="1"/>
  <c r="J36" i="1"/>
  <c r="J35" i="1"/>
  <c r="J34" i="1"/>
  <c r="J28" i="1"/>
  <c r="J27" i="1"/>
  <c r="J26" i="1"/>
  <c r="J25" i="1"/>
  <c r="J24" i="1"/>
  <c r="J23" i="1"/>
  <c r="J22" i="1"/>
  <c r="J21" i="1"/>
  <c r="J20" i="1"/>
  <c r="J19" i="1"/>
  <c r="J18" i="1"/>
  <c r="J17" i="1"/>
  <c r="J16" i="1"/>
  <c r="O10" i="3"/>
  <c r="C45" i="1" l="1"/>
  <c r="J246" i="3"/>
  <c r="M9" i="3" l="1"/>
  <c r="M11" i="3" l="1"/>
  <c r="M51" i="3" l="1"/>
  <c r="M50" i="3"/>
  <c r="M49" i="3"/>
  <c r="M48" i="3"/>
  <c r="M47" i="3"/>
  <c r="M46" i="3"/>
  <c r="M45" i="3"/>
  <c r="M44" i="3"/>
  <c r="M43" i="3"/>
  <c r="M42" i="3"/>
  <c r="M41" i="3"/>
  <c r="M40" i="3"/>
  <c r="M39" i="3"/>
  <c r="M38" i="3"/>
  <c r="U36" i="3"/>
  <c r="M37" i="3"/>
  <c r="U35" i="3"/>
  <c r="M36" i="3"/>
  <c r="U34" i="3"/>
  <c r="M35" i="3"/>
  <c r="U33" i="3"/>
  <c r="M34" i="3"/>
  <c r="U32" i="3"/>
  <c r="M33" i="3"/>
  <c r="U31" i="3"/>
  <c r="M32" i="3"/>
  <c r="U30" i="3"/>
  <c r="M31" i="3"/>
  <c r="U29" i="3"/>
  <c r="M30" i="3"/>
  <c r="U28" i="3"/>
  <c r="M29" i="3"/>
  <c r="U27" i="3"/>
  <c r="M28" i="3"/>
  <c r="U26" i="3"/>
  <c r="M27" i="3"/>
  <c r="U25" i="3"/>
  <c r="M26" i="3"/>
  <c r="U24" i="3"/>
  <c r="M25" i="3"/>
  <c r="U23" i="3"/>
  <c r="M24" i="3"/>
  <c r="U22" i="3"/>
  <c r="M23" i="3"/>
  <c r="U21" i="3"/>
  <c r="M22" i="3"/>
  <c r="U20" i="3"/>
  <c r="M21" i="3"/>
  <c r="U19" i="3"/>
  <c r="M20" i="3"/>
  <c r="U18" i="3"/>
  <c r="M19" i="3"/>
  <c r="U17" i="3"/>
  <c r="M18" i="3"/>
  <c r="U16" i="3"/>
  <c r="M17" i="3"/>
  <c r="U15" i="3"/>
  <c r="M16" i="3"/>
  <c r="U14" i="3"/>
  <c r="S14" i="3"/>
  <c r="M15" i="3"/>
  <c r="U13" i="3"/>
  <c r="S13" i="3"/>
  <c r="Q13" i="3"/>
  <c r="M14" i="3"/>
  <c r="E13" i="3"/>
  <c r="Y12" i="3"/>
  <c r="U12" i="3"/>
  <c r="S12" i="3"/>
  <c r="Q12" i="3"/>
  <c r="M13" i="3"/>
  <c r="E12" i="3"/>
  <c r="Y11" i="3"/>
  <c r="U11" i="3"/>
  <c r="S11" i="3"/>
  <c r="Q11" i="3"/>
  <c r="M12" i="3"/>
  <c r="E11" i="3"/>
  <c r="Y10" i="3"/>
  <c r="U10" i="3"/>
  <c r="S10" i="3"/>
  <c r="Q10" i="3"/>
  <c r="M10" i="3"/>
  <c r="E10" i="3"/>
  <c r="Y9" i="3"/>
  <c r="W9" i="3"/>
  <c r="U9" i="3"/>
  <c r="S9" i="3"/>
  <c r="Q9" i="3"/>
  <c r="O9" i="3"/>
  <c r="E9" i="3"/>
  <c r="C9" i="3"/>
  <c r="Y8" i="3"/>
  <c r="W8" i="3"/>
  <c r="U8" i="3"/>
  <c r="S8" i="3"/>
  <c r="Q8" i="3"/>
  <c r="O8" i="3"/>
  <c r="M8" i="3"/>
  <c r="E8" i="3"/>
  <c r="C8" i="3"/>
  <c r="Y7" i="3"/>
  <c r="W7" i="3"/>
  <c r="U7" i="3"/>
  <c r="S7" i="3"/>
  <c r="Q7" i="3"/>
  <c r="O7" i="3"/>
  <c r="M7" i="3"/>
  <c r="K7" i="3"/>
  <c r="E7" i="3"/>
  <c r="C7" i="3"/>
  <c r="Y6" i="3"/>
  <c r="W6" i="3"/>
  <c r="U6" i="3"/>
  <c r="S6" i="3"/>
  <c r="Q6" i="3"/>
  <c r="O6" i="3"/>
  <c r="M6" i="3"/>
  <c r="K6" i="3"/>
  <c r="E6" i="3"/>
  <c r="C6" i="3"/>
  <c r="Y5" i="3"/>
  <c r="W5" i="3"/>
  <c r="U5" i="3"/>
  <c r="S5" i="3"/>
  <c r="Q5" i="3"/>
  <c r="O5" i="3"/>
  <c r="M5" i="3"/>
  <c r="K5" i="3"/>
  <c r="I5" i="3"/>
  <c r="E5" i="3"/>
  <c r="C5" i="3"/>
  <c r="Y4" i="3"/>
  <c r="W4" i="3"/>
  <c r="U4" i="3"/>
  <c r="S4" i="3"/>
  <c r="Q4" i="3"/>
  <c r="O4" i="3"/>
  <c r="M4" i="3"/>
  <c r="K4" i="3"/>
  <c r="I4" i="3"/>
  <c r="E4" i="3"/>
  <c r="C4" i="3"/>
  <c r="Y3" i="3"/>
  <c r="W3" i="3"/>
  <c r="U3" i="3"/>
  <c r="S3" i="3"/>
  <c r="Q3" i="3"/>
  <c r="O3" i="3"/>
  <c r="M3" i="3"/>
  <c r="K3" i="3"/>
  <c r="I3" i="3"/>
  <c r="G3" i="3"/>
  <c r="E3" i="3"/>
  <c r="C3" i="3"/>
  <c r="Y2" i="3"/>
  <c r="W2" i="3"/>
  <c r="U2" i="3"/>
  <c r="S2" i="3"/>
  <c r="Q2" i="3"/>
  <c r="O2" i="3"/>
  <c r="M2" i="3"/>
  <c r="K2" i="3"/>
  <c r="I2" i="3"/>
  <c r="G2" i="3"/>
  <c r="E2" i="3"/>
  <c r="C2" i="3"/>
  <c r="D29" i="1" l="1"/>
  <c r="F49" i="1" s="1"/>
  <c r="H49" i="1" s="1"/>
  <c r="F50" i="1"/>
  <c r="H50" i="1" s="1"/>
  <c r="F51" i="1" l="1"/>
  <c r="H51" i="1" s="1"/>
</calcChain>
</file>

<file path=xl/sharedStrings.xml><?xml version="1.0" encoding="utf-8"?>
<sst xmlns="http://schemas.openxmlformats.org/spreadsheetml/2006/main" count="1214" uniqueCount="345">
  <si>
    <t>Associate of Arts</t>
  </si>
  <si>
    <t>General Liberal Arts</t>
  </si>
  <si>
    <t>Name:</t>
  </si>
  <si>
    <t xml:space="preserve">Student ID: </t>
  </si>
  <si>
    <t xml:space="preserve">Date: </t>
  </si>
  <si>
    <t>Advisors:</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</si>
  <si>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</si>
  <si>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</si>
  <si>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</si>
  <si>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</si>
  <si>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</si>
  <si>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</si>
  <si>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</si>
  <si>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</si>
  <si>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</si>
  <si>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</si>
  <si>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</si>
  <si>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</si>
  <si>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</si>
  <si>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</si>
  <si>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</si>
  <si>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</si>
  <si>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</si>
  <si>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1010, 1020, 1030, 1040, 1080, 2110, 2120, 2200, 2210, 2220, 2230, 2240, 2300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</si>
  <si>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</si>
  <si>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</si>
  <si>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</si>
  <si>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</si>
  <si>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</si>
  <si>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BSAD 2050, NASP 2430, 2440, 2530, 2540</t>
    </r>
  </si>
  <si>
    <t>ILO 3: Critical, Analytical &amp; Creative Thinking Skills</t>
  </si>
  <si>
    <t>Arts &amp; Humanities
(3-4 credits)</t>
  </si>
  <si>
    <r>
      <t>ARTS</t>
    </r>
    <r>
      <rPr>
        <sz val="10"/>
        <color theme="1"/>
        <rFont val="Book Antiqua"/>
        <family val="1"/>
      </rPr>
      <t xml:space="preserve"> 1010, 1050, 1060, 1100, 1200, 1300, 1400, </t>
    </r>
    <r>
      <rPr>
        <u/>
        <sz val="10"/>
        <color theme="1"/>
        <rFont val="Book Antiqua"/>
        <family val="1"/>
      </rPr>
      <t>BSAD</t>
    </r>
    <r>
      <rPr>
        <sz val="10"/>
        <color theme="1"/>
        <rFont val="Book Antiqua"/>
        <family val="1"/>
      </rPr>
      <t xml:space="preserve"> 2310, </t>
    </r>
    <r>
      <rPr>
        <u/>
        <sz val="10"/>
        <color theme="1"/>
        <rFont val="Book Antiqua"/>
        <family val="1"/>
      </rPr>
      <t>ECED</t>
    </r>
    <r>
      <rPr>
        <sz val="10"/>
        <color theme="1"/>
        <rFont val="Book Antiqua"/>
        <family val="1"/>
      </rPr>
      <t xml:space="preserve"> 1050, 1160, </t>
    </r>
    <r>
      <rPr>
        <u/>
        <sz val="10"/>
        <color theme="1"/>
        <rFont val="Book Antiqua"/>
        <family val="1"/>
      </rPr>
      <t>ENGL</t>
    </r>
    <r>
      <rPr>
        <sz val="10"/>
        <color theme="1"/>
        <rFont val="Book Antiqua"/>
        <family val="1"/>
      </rPr>
      <t xml:space="preserve"> 1040, 1050, 1150, 2100, </t>
    </r>
    <r>
      <rPr>
        <u/>
        <sz val="10"/>
        <color theme="1"/>
        <rFont val="Book Antiqua"/>
        <family val="1"/>
      </rPr>
      <t>HIST</t>
    </r>
    <r>
      <rPr>
        <sz val="10"/>
        <color theme="1"/>
        <rFont val="Book Antiqua"/>
        <family val="1"/>
      </rPr>
      <t xml:space="preserve"> 1110, 1111, 2010, 2020, </t>
    </r>
    <r>
      <rPr>
        <u/>
        <sz val="10"/>
        <color theme="1"/>
        <rFont val="Book Antiqua"/>
        <family val="1"/>
      </rPr>
      <t>NASP</t>
    </r>
    <r>
      <rPr>
        <sz val="10"/>
        <color theme="1"/>
        <rFont val="Book Antiqua"/>
        <family val="1"/>
      </rPr>
      <t xml:space="preserve"> 1050, 1080, 1090, 1100, 1130, 1140, 1410, 1420, 1510, 1520, 2110, 2300, 2310, 2320, 2330, 2340, 2350, 2430, 2440, 2530, 2540, </t>
    </r>
    <r>
      <rPr>
        <u/>
        <sz val="10"/>
        <color theme="1"/>
        <rFont val="Book Antiqua"/>
        <family val="1"/>
      </rPr>
      <t>MUSC</t>
    </r>
    <r>
      <rPr>
        <sz val="10"/>
        <color theme="1"/>
        <rFont val="Book Antiqua"/>
        <family val="1"/>
      </rPr>
      <t xml:space="preserve"> 1010, </t>
    </r>
    <r>
      <rPr>
        <u/>
        <sz val="10"/>
        <color theme="1"/>
        <rFont val="Book Antiqua"/>
        <family val="1"/>
      </rPr>
      <t>PSYC</t>
    </r>
    <r>
      <rPr>
        <sz val="10"/>
        <color theme="1"/>
        <rFont val="Book Antiqua"/>
        <family val="1"/>
      </rPr>
      <t xml:space="preserve"> 1810, 2000, 2030, 2500,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</si>
  <si>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Quantitative Reasoning
(3 credits)</t>
  </si>
  <si>
    <r>
      <t>BSAD</t>
    </r>
    <r>
      <rPr>
        <sz val="10"/>
        <color theme="1"/>
        <rFont val="Book Antiqua"/>
        <family val="1"/>
      </rPr>
      <t xml:space="preserve"> 1200, 1210, </t>
    </r>
    <r>
      <rPr>
        <u/>
        <sz val="10"/>
        <color theme="1"/>
        <rFont val="Book Antiqua"/>
        <family val="1"/>
      </rPr>
      <t>ENTR</t>
    </r>
    <r>
      <rPr>
        <sz val="10"/>
        <color theme="1"/>
        <rFont val="Book Antiqua"/>
        <family val="1"/>
      </rPr>
      <t xml:space="preserve"> 2030, </t>
    </r>
    <r>
      <rPr>
        <u/>
        <sz val="10"/>
        <color theme="1"/>
        <rFont val="Book Antiqua"/>
        <family val="1"/>
      </rPr>
      <t>MATH</t>
    </r>
    <r>
      <rPr>
        <sz val="10"/>
        <color theme="1"/>
        <rFont val="Book Antiqua"/>
        <family val="1"/>
      </rPr>
      <t xml:space="preserve"> 1020, 1110, 1150, 1600, 2170, </t>
    </r>
    <r>
      <rPr>
        <u/>
        <sz val="10"/>
        <color theme="1"/>
        <rFont val="Book Antiqua"/>
        <family val="1"/>
      </rPr>
      <t>SOCI</t>
    </r>
    <r>
      <rPr>
        <sz val="10"/>
        <color theme="1"/>
        <rFont val="Book Antiqua"/>
        <family val="1"/>
      </rPr>
      <t xml:space="preserve"> 2880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</si>
  <si>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</si>
  <si>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</si>
  <si>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</si>
  <si>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</si>
  <si>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1010, 1011, 1012, 1013, 1200, 1600, 2100, 2150, 2200, 2300, 2400, 2420, 2500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</si>
  <si>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</si>
  <si>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</si>
  <si>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</si>
  <si>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</si>
  <si>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</si>
  <si>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</si>
  <si>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</si>
  <si>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</si>
  <si>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</si>
  <si>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</si>
  <si>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GENERAL LIBERAL ARTS EMPHASIS REQUIREMENTS</t>
  </si>
  <si>
    <t>Electives: Course Code/Title/Credits</t>
  </si>
  <si>
    <t>TOTAL ELECTIVE CREDITS:</t>
  </si>
  <si>
    <t>FINAL TABULATION TABLE</t>
  </si>
  <si>
    <t>Types of Courses</t>
  </si>
  <si>
    <t>Suggested Credits</t>
  </si>
  <si>
    <t>Credits Earned/Planned</t>
  </si>
  <si>
    <t>Fulfilled?</t>
  </si>
  <si>
    <t>General Education Core Credits</t>
  </si>
  <si>
    <t>Elective Credits</t>
  </si>
  <si>
    <t>TOTAL DEGREE CREDITS (minimum)</t>
  </si>
  <si>
    <t>Comments:</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</si>
  <si>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</si>
  <si>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</si>
  <si>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</si>
  <si>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</si>
  <si>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</si>
  <si>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</si>
  <si>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</si>
  <si>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</si>
  <si>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</si>
  <si>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</si>
  <si>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</si>
  <si>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</si>
  <si>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</si>
  <si>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</si>
  <si>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</si>
  <si>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</si>
  <si>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</si>
  <si>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</si>
  <si>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</si>
  <si>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</si>
  <si>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</si>
  <si>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</si>
  <si>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</si>
  <si>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</si>
  <si>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</si>
  <si>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</si>
  <si>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</si>
  <si>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</si>
  <si>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</si>
  <si>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</si>
  <si>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</si>
  <si>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</si>
  <si>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</si>
  <si>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</si>
  <si>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</si>
  <si>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</si>
  <si>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</si>
  <si>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</si>
  <si>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</si>
  <si>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</si>
  <si>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</si>
  <si>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</si>
  <si>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</si>
  <si>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</si>
  <si>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</si>
  <si>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</si>
  <si>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</si>
  <si>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</si>
  <si>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</si>
  <si>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</si>
  <si>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</si>
  <si>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</si>
  <si>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</si>
  <si>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</si>
  <si>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</si>
  <si>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</si>
  <si>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</si>
  <si>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</si>
  <si>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</si>
  <si>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</si>
  <si>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</si>
  <si>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</si>
  <si>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</si>
  <si>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</si>
  <si>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</si>
  <si>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</si>
  <si>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</si>
  <si>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</si>
  <si>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</si>
  <si>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</si>
  <si>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</si>
  <si>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</si>
  <si>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</si>
  <si>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</si>
  <si>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</si>
  <si>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</si>
  <si>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</si>
  <si>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</si>
  <si>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</si>
  <si>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</si>
  <si>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</si>
  <si>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</si>
  <si>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</si>
  <si>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</si>
  <si>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</si>
  <si>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</si>
  <si>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</si>
  <si>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</si>
  <si>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</si>
  <si>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</si>
  <si>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</si>
  <si>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</si>
  <si>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</si>
  <si>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</si>
  <si>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</si>
  <si>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</si>
  <si>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</si>
  <si>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</si>
  <si>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</si>
  <si>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</si>
  <si>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</si>
  <si>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</si>
  <si>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</si>
  <si>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</si>
  <si>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</si>
  <si>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</si>
  <si>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</si>
  <si>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</si>
  <si>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</si>
  <si>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</si>
  <si>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</si>
  <si>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</si>
  <si>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</si>
  <si>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</si>
  <si>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</si>
  <si>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</si>
  <si>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</si>
  <si>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</si>
  <si>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</si>
  <si>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</si>
  <si>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</si>
  <si>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</si>
  <si>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</si>
  <si>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</si>
  <si>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</si>
  <si>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</si>
  <si>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</si>
  <si>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</si>
  <si>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</si>
  <si>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</si>
  <si>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</si>
  <si>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</si>
  <si>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</si>
  <si>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</si>
  <si>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</si>
  <si>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</si>
  <si>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</si>
  <si>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</si>
  <si>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</si>
  <si>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</si>
  <si>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</si>
  <si>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</si>
  <si>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</si>
  <si>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</si>
  <si>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</si>
  <si>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</si>
  <si>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</si>
  <si>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</si>
  <si>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</si>
  <si>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</si>
  <si>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</si>
  <si>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</si>
  <si>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</si>
  <si>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</si>
  <si>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</si>
  <si>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</si>
  <si>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</si>
  <si>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</si>
  <si>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</si>
  <si>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</si>
  <si>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</si>
  <si>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</si>
  <si>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</si>
  <si>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</si>
  <si>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</si>
  <si>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</si>
  <si>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</si>
  <si>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</si>
  <si>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</si>
  <si>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</si>
  <si>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</si>
  <si>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</si>
  <si>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</si>
  <si>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</si>
  <si>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</si>
  <si>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</si>
  <si>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</si>
  <si>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</si>
  <si>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</si>
  <si>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</si>
  <si>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</si>
  <si>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</si>
  <si>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</si>
  <si>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</si>
  <si>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</si>
  <si>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</si>
  <si>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</si>
  <si>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</si>
  <si>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</si>
  <si>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</si>
  <si>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</si>
  <si>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</si>
  <si>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</si>
  <si>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</si>
  <si>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</si>
  <si>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</si>
  <si>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</si>
  <si>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</si>
  <si>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</si>
  <si>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</si>
  <si>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</si>
  <si>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</si>
  <si>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</si>
  <si>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</si>
  <si>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</si>
  <si>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</si>
  <si>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</si>
  <si>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</si>
  <si>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</si>
  <si>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</si>
  <si>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</si>
  <si>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</si>
  <si>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</si>
  <si>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</si>
  <si>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</si>
  <si>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</si>
  <si>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</si>
  <si>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</si>
  <si>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</si>
  <si>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</si>
  <si>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</si>
  <si>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</si>
  <si>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</si>
  <si>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</si>
  <si>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</si>
  <si>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</si>
  <si>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</si>
  <si>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</si>
  <si>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</si>
  <si>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</si>
  <si>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</si>
  <si>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</si>
  <si>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</si>
  <si>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</si>
  <si>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</si>
  <si>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</si>
  <si>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</si>
  <si>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</si>
  <si>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</si>
  <si>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</si>
  <si>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</si>
  <si>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</si>
  <si>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</si>
  <si>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</si>
  <si>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</si>
  <si>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</si>
  <si>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</si>
  <si>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</si>
  <si>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</si>
  <si>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</si>
  <si>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</si>
  <si>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</si>
  <si>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</si>
  <si>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</si>
  <si>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</si>
  <si>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</si>
  <si>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</si>
  <si>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SOLR 1000 INTRO TO SOLAR ENERGY</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</si>
  <si>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</si>
  <si>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</si>
  <si>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</si>
  <si>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</si>
  <si>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</si>
  <si>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</si>
  <si>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</si>
  <si>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</si>
  <si>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</si>
  <si>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</si>
  <si>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</si>
  <si>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</si>
  <si>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</si>
  <si>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</si>
  <si>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</si>
  <si>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P</t>
  </si>
  <si>
    <t>IP</t>
  </si>
  <si>
    <t>I</t>
  </si>
  <si>
    <t>Current</t>
  </si>
  <si>
    <t>Transfer</t>
  </si>
  <si>
    <t>Course not listed. Detail in comments (1 cr.)</t>
  </si>
  <si>
    <t>Course not listed. Detail in comments (2 cr.)</t>
  </si>
  <si>
    <t>Course not listed. Detail in comments (3 cr.)</t>
  </si>
  <si>
    <t>Course not listed. Detail in comments (4 cr.)</t>
  </si>
  <si>
    <t>Exempt from requirement. No credit. Detail in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</si>
</sst>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sz val="9"/>
      <color theme="1"/>
      <name val="Book Antiqua"/>
      <family val="1"/>
    </font>
    <font>
      <u/>
      <sz val="10"/>
      <color theme="1"/>
      <name val="Times New Roman"/>
      <family val="1"/>
    </font>
    <font>
      <sz val="10"/>
      <color rgb="FF000000"/>
      <name val="Times New Roman"/>
      <family val="1"/>
    </font>
    <font>
      <i/>
      <sz val="6"/>
      <color theme="1"/>
      <name val="Book Antiqua"/>
      <family val="1"/>
    </font>
  </fonts>
  <fills count="4">
    <fill>
      <patternFill patternType="none"/>
    </fill>
    <fill>
      <patternFill patternType="gray125"/>
    </fill>
    <fill>
      <patternFill patternType="solid">
        <fgColor rgb="FFE7E6E6"/>
        <bgColor indexed="64"/>
      </patternFill>
    </fill>
    <fill>
      <patternFill patternType="solid">
        <fgColor rgb="FFD9E1F2"/>
        <bgColor rgb="FFD9E1F2"/>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91">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6" fillId="0" borderId="0" xfId="0" applyFont="1" applyAlignment="1">
      <alignment vertical="center"/>
    </xf>
    <xf numFmtId="0" fontId="4" fillId="0" borderId="0" xfId="0" applyFont="1"/>
    <xf numFmtId="0" fontId="4" fillId="0" borderId="0" xfId="0" quotePrefix="1" applyFont="1" applyAlignment="1">
      <alignment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0" xfId="0" applyFont="1" applyAlignment="1">
      <alignment vertical="center"/>
    </xf>
    <xf numFmtId="0" fontId="17" fillId="3" borderId="0" xfId="0" applyFont="1" applyFill="1" applyAlignment="1">
      <alignment vertical="center"/>
    </xf>
    <xf numFmtId="0" fontId="4" fillId="3" borderId="0" xfId="0" applyFont="1" applyFill="1" applyAlignment="1">
      <alignment vertical="center"/>
    </xf>
    <xf numFmtId="0" fontId="18" fillId="0" borderId="0" xfId="0" applyFont="1"/>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cellXfs>
  <cellStyles count="1">
    <cellStyle name="Normal" xfId="0" builtinId="0"/>
  </cellStyles>
  <dxfs count="35">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numFmt numFmtId="0" formatCode="Genera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254981</xdr:colOff>
      <xdr:row>4</xdr:row>
      <xdr:rowOff>143032</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72969" cy="107097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B264" headerRowCount="0" totalsRowShown="0" headerRowDxfId="34" dataDxfId="33">
  <tableColumns count="28">
    <tableColumn id="1" xr3:uid="{70B3F493-6AB9-4A87-8BE5-CACA41DE53C0}" name="All Courses" dataDxfId="32"/>
    <tableColumn id="3" xr3:uid="{5749BD1D-2BF0-452C-B805-997BCCA6B833}" name="Credits" dataDxfId="31"/>
    <tableColumn id="2" xr3:uid="{D356BF7B-3B82-437B-B786-6864F9E5FA4A}" name="ILO 1a" dataDxfId="30">
      <calculatedColumnFormula>A174:C174</calculatedColumnFormula>
    </tableColumn>
    <tableColumn id="4" xr3:uid="{DBADA509-1775-46A6-BC1C-BE7FF6B71B46}" name="Column1" dataDxfId="29"/>
    <tableColumn id="5" xr3:uid="{A56D0E39-8EC1-49A5-A591-161484141430}" name="ILO 1b" dataDxfId="28"/>
    <tableColumn id="6" xr3:uid="{12B9F781-C372-44C4-9B3C-A07CAB00E766}" name="Column2" dataDxfId="27"/>
    <tableColumn id="7" xr3:uid="{F67BFE6A-BFA6-435A-A756-69C1C1AA7BC1}" name="ILO 2a" dataDxfId="26"/>
    <tableColumn id="8" xr3:uid="{CD062CF7-374A-4189-A4C3-DE16D0E11BC4}" name="Column3" dataDxfId="25"/>
    <tableColumn id="9" xr3:uid="{D0964F92-C93C-423E-89CC-4F2A68106EA6}" name="ILO 2b" dataDxfId="24"/>
    <tableColumn id="10" xr3:uid="{8E36F73F-323B-4FB0-9063-863DB8AD52E1}" name="Column4" dataDxfId="23"/>
    <tableColumn id="11" xr3:uid="{8FAD7DFD-46AB-451F-A2A9-849BBAA9FFFB}" name="ILO 2c" dataDxfId="22"/>
    <tableColumn id="12" xr3:uid="{CD57F192-3D0F-49D7-B46D-486607CF50C6}" name="Column5" dataDxfId="21"/>
    <tableColumn id="13" xr3:uid="{337C418B-4C3B-41DB-8A1A-6783DB6F911B}" name="ILO 3a" dataDxfId="20"/>
    <tableColumn id="14" xr3:uid="{F10A2D3D-5BFA-4622-A2AD-9AA0524EC5DC}" name="Column6" dataDxfId="19"/>
    <tableColumn id="15" xr3:uid="{6A1F425F-412D-4D10-B95D-68742E32D035}" name="ILO 3b" dataDxfId="18"/>
    <tableColumn id="16" xr3:uid="{448EACC3-982E-49AC-84C7-ECDC81888A36}" name="Column7" dataDxfId="17"/>
    <tableColumn id="17" xr3:uid="{042D0252-3261-411D-AB65-E4C94B8EA4B3}" name="ILO 3c" dataDxfId="16"/>
    <tableColumn id="18" xr3:uid="{D4385DDD-6681-4488-99CC-DFD10DCB814B}" name="Column8" dataDxfId="15"/>
    <tableColumn id="19" xr3:uid="{FCB24AD0-A2A0-489E-9D32-E41764D1A54A}" name="ILO 4a" dataDxfId="14"/>
    <tableColumn id="20" xr3:uid="{1F2B3C72-D050-4C7C-8C66-C0DBE0984655}" name="Column9" dataDxfId="13"/>
    <tableColumn id="21" xr3:uid="{45092B2E-27F6-488B-9939-246A1635D692}" name="ILO 4b" dataDxfId="12"/>
    <tableColumn id="22" xr3:uid="{7780D0A5-CBFD-4742-BF03-5672E9C2BF8C}" name="Column10" dataDxfId="11"/>
    <tableColumn id="23" xr3:uid="{5EA76AFD-8D67-4A3B-BF4A-651BDFBFF8B0}" name="ILO 5a" dataDxfId="10"/>
    <tableColumn id="24" xr3:uid="{FB1C8AA8-2AE6-4D21-A12D-12A4D3034A03}" name="Column11" dataDxfId="9"/>
    <tableColumn id="30" xr3:uid="{633E7A41-0C56-4183-A42D-86C38B41CEF8}" name="Column14" dataDxfId="8"/>
    <tableColumn id="29" xr3:uid="{3DF901B7-C500-43D3-9E7B-8123D8EAB797}" name="Column13" dataDxfId="7"/>
    <tableColumn id="27" xr3:uid="{E70DBC45-E69B-4F4F-B474-64798BEC17FE}" name="Grades possible" dataDxfId="6"/>
    <tableColumn id="28" xr3:uid="{1153A3EC-F779-4816-9ED0-AEDD5B22AC20}" name="Term"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58"/>
  <sheetViews>
    <sheetView tabSelected="1" view="pageLayout" topLeftCell="A24" zoomScaleNormal="70" zoomScaleSheetLayoutView="79" workbookViewId="0">
      <selection activeCell="G24" sqref="G24"/>
    </sheetView>
  </sheetViews>
  <sheetFormatPr defaultColWidth="8" defaultRowHeight="16.5" x14ac:dyDescent="0.3"/>
  <cols>
    <col min="1" max="1" width="10.140625" style="13" customWidth="1"/>
    <col min="2" max="2" width="15.140625" style="13" customWidth="1"/>
    <col min="3" max="3" width="20.140625" style="13" customWidth="1"/>
    <col min="4" max="4" width="14.42578125" style="13" customWidth="1"/>
    <col min="5" max="5" width="12.42578125" style="13" customWidth="1"/>
    <col min="6" max="6" width="7.140625" style="13" customWidth="1"/>
    <col min="7" max="7" width="8.28515625" style="13" customWidth="1"/>
    <col min="8" max="8" width="6.42578125" style="13" customWidth="1"/>
    <col min="9" max="9" width="7.5703125" style="13" customWidth="1"/>
    <col min="10" max="10" width="0.28515625" style="14" hidden="1" customWidth="1"/>
    <col min="11" max="16384" width="8" style="13"/>
  </cols>
  <sheetData>
    <row r="1" spans="1:10" ht="18.75" x14ac:dyDescent="0.3">
      <c r="A1" s="1"/>
      <c r="H1" s="31"/>
    </row>
    <row r="2" spans="1:10" ht="18.75" x14ac:dyDescent="0.3">
      <c r="A2" s="1"/>
    </row>
    <row r="3" spans="1:10" ht="18.75" x14ac:dyDescent="0.3">
      <c r="A3" s="1"/>
    </row>
    <row r="4" spans="1:10" ht="18.75" x14ac:dyDescent="0.3">
      <c r="A4" s="75" t="s">
        <v>0</v>
      </c>
      <c r="B4" s="75"/>
      <c r="C4" s="75"/>
      <c r="D4" s="75"/>
      <c r="E4" s="75"/>
      <c r="F4" s="75"/>
      <c r="G4" s="75"/>
      <c r="H4" s="75"/>
      <c r="I4" s="75"/>
    </row>
    <row r="5" spans="1:10" ht="23.25" x14ac:dyDescent="0.3">
      <c r="A5" s="76" t="s">
        <v>1</v>
      </c>
      <c r="B5" s="76"/>
      <c r="C5" s="76"/>
      <c r="D5" s="76"/>
      <c r="E5" s="76"/>
      <c r="F5" s="76"/>
      <c r="G5" s="76"/>
      <c r="H5" s="76"/>
      <c r="I5" s="76"/>
    </row>
    <row r="6" spans="1:10" ht="17.25" thickBot="1" x14ac:dyDescent="0.35">
      <c r="A6" s="2"/>
    </row>
    <row r="7" spans="1:10" ht="15.6" customHeight="1" x14ac:dyDescent="0.3">
      <c r="A7" s="7" t="s">
        <v>2</v>
      </c>
      <c r="B7" s="87"/>
      <c r="C7" s="87"/>
      <c r="D7" s="3"/>
      <c r="E7" s="27" t="s">
        <v>3</v>
      </c>
      <c r="F7" s="85"/>
      <c r="G7" s="85"/>
      <c r="H7" s="85"/>
      <c r="I7" s="85"/>
    </row>
    <row r="8" spans="1:10" ht="15.6" customHeight="1" x14ac:dyDescent="0.3">
      <c r="A8" s="7" t="s">
        <v>4</v>
      </c>
      <c r="B8" s="86"/>
      <c r="C8" s="87"/>
      <c r="D8" s="3"/>
      <c r="E8" s="7" t="s">
        <v>5</v>
      </c>
      <c r="F8" s="85"/>
      <c r="G8" s="85"/>
      <c r="H8" s="85"/>
      <c r="I8" s="85"/>
    </row>
    <row r="9" spans="1:10" x14ac:dyDescent="0.3">
      <c r="A9" s="4"/>
    </row>
    <row r="10" spans="1:10" ht="43.5" customHeight="1" thickBot="1" x14ac:dyDescent="0.35">
      <c r="A10" s="77" t="s">
        <v>6</v>
      </c>
      <c r="B10" s="77"/>
      <c r="C10" s="77"/>
      <c r="D10" s="77"/>
      <c r="E10" s="77"/>
      <c r="F10" s="77"/>
      <c r="G10" s="77"/>
      <c r="H10" s="77"/>
      <c r="I10" s="77"/>
    </row>
    <row r="11" spans="1:10" ht="18.600000000000001" customHeight="1" x14ac:dyDescent="0.3">
      <c r="A11" s="79" t="s">
        <v>7</v>
      </c>
      <c r="B11" s="80"/>
      <c r="C11" s="80"/>
      <c r="D11" s="80"/>
      <c r="E11" s="80"/>
      <c r="F11" s="80"/>
      <c r="G11" s="80"/>
      <c r="H11" s="80"/>
      <c r="I11" s="81"/>
    </row>
    <row r="12" spans="1:10" ht="16.5" customHeight="1" thickBot="1" x14ac:dyDescent="0.35">
      <c r="A12" s="82" t="s">
        <v>8</v>
      </c>
      <c r="B12" s="83"/>
      <c r="C12" s="83"/>
      <c r="D12" s="83"/>
      <c r="E12" s="83"/>
      <c r="F12" s="83"/>
      <c r="G12" s="83"/>
      <c r="H12" s="83"/>
      <c r="I12" s="84"/>
    </row>
    <row r="13" spans="1:10" ht="31.5" customHeight="1" x14ac:dyDescent="0.3">
      <c r="A13" s="56" t="s">
        <v>9</v>
      </c>
      <c r="B13" s="56" t="s">
        <v>10</v>
      </c>
      <c r="C13" s="56" t="s">
        <v>11</v>
      </c>
      <c r="D13" s="58" t="s">
        <v>12</v>
      </c>
      <c r="E13" s="59"/>
      <c r="F13" s="60"/>
      <c r="G13" s="58" t="s">
        <v>13</v>
      </c>
      <c r="H13" s="60"/>
      <c r="I13" s="56" t="s">
        <v>14</v>
      </c>
    </row>
    <row r="14" spans="1:10" ht="15" customHeight="1" thickBot="1" x14ac:dyDescent="0.35">
      <c r="A14" s="57"/>
      <c r="B14" s="57"/>
      <c r="C14" s="57"/>
      <c r="D14" s="61"/>
      <c r="E14" s="62"/>
      <c r="F14" s="63"/>
      <c r="G14" s="9" t="s">
        <v>15</v>
      </c>
      <c r="H14" s="10" t="s">
        <v>16</v>
      </c>
      <c r="I14" s="57"/>
    </row>
    <row r="15" spans="1:10" ht="42" customHeight="1" x14ac:dyDescent="0.3">
      <c r="A15" s="70" t="s">
        <v>17</v>
      </c>
      <c r="B15" s="26" t="s">
        <v>18</v>
      </c>
      <c r="C15" s="6" t="s">
        <v>19</v>
      </c>
      <c r="D15" s="53" t="s">
        <v>20</v>
      </c>
      <c r="E15" s="54"/>
      <c r="F15" s="55"/>
      <c r="G15" s="24" t="s">
        <v>21</v>
      </c>
      <c r="H15" s="12"/>
      <c r="I15" s="12" t="s">
        <v>21</v>
      </c>
      <c r="J15" s="15">
        <f>VLOOKUP(D15,listdata!$A:$B,2,FALSE)</f>
        <v>0</v>
      </c>
    </row>
    <row r="16" spans="1:10" ht="78" customHeight="1" x14ac:dyDescent="0.3">
      <c r="A16" s="70"/>
      <c r="B16" s="26" t="s">
        <v>22</v>
      </c>
      <c r="C16" s="6" t="s">
        <v>23</v>
      </c>
      <c r="D16" s="53" t="s">
        <v>20</v>
      </c>
      <c r="E16" s="54"/>
      <c r="F16" s="55"/>
      <c r="G16" s="24" t="s">
        <v>21</v>
      </c>
      <c r="H16" s="12"/>
      <c r="I16" s="12" t="s">
        <v>21</v>
      </c>
      <c r="J16" s="15">
        <f>VLOOKUP(D16,listdata!$A:$B,2,FALSE)</f>
        <v>0</v>
      </c>
    </row>
    <row r="17" spans="1:10" ht="33" customHeight="1" x14ac:dyDescent="0.3">
      <c r="A17" s="70" t="s">
        <v>24</v>
      </c>
      <c r="B17" s="78" t="s">
        <v>25</v>
      </c>
      <c r="C17" s="6" t="s">
        <v>26</v>
      </c>
      <c r="D17" s="88" t="s">
        <v>20</v>
      </c>
      <c r="E17" s="89"/>
      <c r="F17" s="90"/>
      <c r="G17" s="24" t="s">
        <v>21</v>
      </c>
      <c r="H17" s="12"/>
      <c r="I17" s="12" t="s">
        <v>21</v>
      </c>
      <c r="J17" s="15">
        <f>VLOOKUP(D17,listdata!$A:$B,2,FALSE)</f>
        <v>0</v>
      </c>
    </row>
    <row r="18" spans="1:10" ht="38.25" customHeight="1" x14ac:dyDescent="0.3">
      <c r="A18" s="70"/>
      <c r="B18" s="78"/>
      <c r="C18" s="6" t="s">
        <v>27</v>
      </c>
      <c r="D18" s="88" t="s">
        <v>20</v>
      </c>
      <c r="E18" s="89"/>
      <c r="F18" s="90"/>
      <c r="G18" s="24" t="s">
        <v>21</v>
      </c>
      <c r="H18" s="12"/>
      <c r="I18" s="12" t="s">
        <v>21</v>
      </c>
      <c r="J18" s="15">
        <f>VLOOKUP(D18,listdata!$A:$B,2,FALSE)</f>
        <v>0</v>
      </c>
    </row>
    <row r="19" spans="1:10" ht="55.5" customHeight="1" x14ac:dyDescent="0.3">
      <c r="A19" s="70"/>
      <c r="B19" s="26" t="s">
        <v>28</v>
      </c>
      <c r="C19" s="6" t="s">
        <v>29</v>
      </c>
      <c r="D19" s="53" t="s">
        <v>20</v>
      </c>
      <c r="E19" s="54"/>
      <c r="F19" s="55"/>
      <c r="G19" s="24" t="s">
        <v>21</v>
      </c>
      <c r="H19" s="12"/>
      <c r="I19" s="12" t="s">
        <v>21</v>
      </c>
      <c r="J19" s="15">
        <f>VLOOKUP(D19,listdata!$A:$B,2,FALSE)</f>
        <v>0</v>
      </c>
    </row>
    <row r="20" spans="1:10" ht="249" customHeight="1" x14ac:dyDescent="0.3">
      <c r="A20" s="70" t="s">
        <v>30</v>
      </c>
      <c r="B20" s="26" t="s">
        <v>31</v>
      </c>
      <c r="C20" s="6" t="s">
        <v>32</v>
      </c>
      <c r="D20" s="53" t="s">
        <v>20</v>
      </c>
      <c r="E20" s="54"/>
      <c r="F20" s="55"/>
      <c r="G20" s="24" t="s">
        <v>21</v>
      </c>
      <c r="H20" s="12"/>
      <c r="I20" s="12" t="s">
        <v>21</v>
      </c>
      <c r="J20" s="15">
        <f>VLOOKUP(D20,listdata!$A:$B,2,FALSE)</f>
        <v>0</v>
      </c>
    </row>
    <row r="21" spans="1:10" ht="54" customHeight="1" x14ac:dyDescent="0.3">
      <c r="A21" s="70"/>
      <c r="B21" s="26" t="s">
        <v>33</v>
      </c>
      <c r="C21" s="6" t="s">
        <v>34</v>
      </c>
      <c r="D21" s="53" t="s">
        <v>20</v>
      </c>
      <c r="E21" s="54"/>
      <c r="F21" s="55"/>
      <c r="G21" s="24" t="s">
        <v>21</v>
      </c>
      <c r="H21" s="12"/>
      <c r="I21" s="12" t="s">
        <v>21</v>
      </c>
      <c r="J21" s="15">
        <f>VLOOKUP(D21,listdata!$A:$B,2,FALSE)</f>
        <v>0</v>
      </c>
    </row>
    <row r="22" spans="1:10" ht="165.75" customHeight="1" x14ac:dyDescent="0.3">
      <c r="A22" s="70"/>
      <c r="B22" s="26" t="s">
        <v>35</v>
      </c>
      <c r="C22" s="6" t="s">
        <v>36</v>
      </c>
      <c r="D22" s="53" t="s">
        <v>20</v>
      </c>
      <c r="E22" s="54"/>
      <c r="F22" s="55"/>
      <c r="G22" s="24" t="s">
        <v>21</v>
      </c>
      <c r="H22" s="12"/>
      <c r="I22" s="12" t="s">
        <v>21</v>
      </c>
      <c r="J22" s="15">
        <f>VLOOKUP(D22,listdata!$A:$B,2,FALSE)</f>
        <v>0</v>
      </c>
    </row>
    <row r="23" spans="1:10" ht="60.75" customHeight="1" x14ac:dyDescent="0.3">
      <c r="A23" s="71" t="s">
        <v>37</v>
      </c>
      <c r="B23" s="25" t="s">
        <v>38</v>
      </c>
      <c r="C23" s="6" t="s">
        <v>39</v>
      </c>
      <c r="D23" s="53" t="s">
        <v>20</v>
      </c>
      <c r="E23" s="54"/>
      <c r="F23" s="55"/>
      <c r="G23" s="24" t="s">
        <v>21</v>
      </c>
      <c r="H23" s="12"/>
      <c r="I23" s="12" t="s">
        <v>21</v>
      </c>
      <c r="J23" s="15">
        <f>VLOOKUP(D23,listdata!$A:$B,2,FALSE)</f>
        <v>0</v>
      </c>
    </row>
    <row r="24" spans="1:10" ht="232.5" customHeight="1" x14ac:dyDescent="0.3">
      <c r="A24" s="72"/>
      <c r="B24" s="26" t="s">
        <v>40</v>
      </c>
      <c r="C24" s="6" t="s">
        <v>41</v>
      </c>
      <c r="D24" s="53" t="s">
        <v>20</v>
      </c>
      <c r="E24" s="54"/>
      <c r="F24" s="55"/>
      <c r="G24" s="24" t="s">
        <v>21</v>
      </c>
      <c r="H24" s="12"/>
      <c r="I24" s="12" t="s">
        <v>21</v>
      </c>
      <c r="J24" s="15">
        <f>VLOOKUP(D24,listdata!$A:$B,2,FALSE)</f>
        <v>0</v>
      </c>
    </row>
    <row r="25" spans="1:10" ht="19.5" customHeight="1" x14ac:dyDescent="0.3">
      <c r="A25" s="70" t="s">
        <v>42</v>
      </c>
      <c r="B25" s="73" t="s">
        <v>43</v>
      </c>
      <c r="C25" s="6" t="s">
        <v>44</v>
      </c>
      <c r="D25" s="53"/>
      <c r="E25" s="54"/>
      <c r="F25" s="55"/>
      <c r="G25" s="24" t="s">
        <v>21</v>
      </c>
      <c r="H25" s="12"/>
      <c r="I25" s="12" t="s">
        <v>21</v>
      </c>
      <c r="J25" s="15" t="e">
        <f>VLOOKUP(D25,listdata!$A:$B,2,FALSE)</f>
        <v>#N/A</v>
      </c>
    </row>
    <row r="26" spans="1:10" ht="19.5" customHeight="1" x14ac:dyDescent="0.3">
      <c r="A26" s="70"/>
      <c r="B26" s="74"/>
      <c r="C26" s="6" t="s">
        <v>45</v>
      </c>
      <c r="D26" s="53"/>
      <c r="E26" s="54"/>
      <c r="F26" s="55"/>
      <c r="G26" s="24" t="s">
        <v>21</v>
      </c>
      <c r="H26" s="12"/>
      <c r="I26" s="12" t="s">
        <v>21</v>
      </c>
      <c r="J26" s="15" t="e">
        <f>VLOOKUP(D26,listdata!$A:$B,2,FALSE)</f>
        <v>#N/A</v>
      </c>
    </row>
    <row r="27" spans="1:10" ht="72" customHeight="1" x14ac:dyDescent="0.3">
      <c r="A27" s="70"/>
      <c r="B27" s="73" t="s">
        <v>46</v>
      </c>
      <c r="C27" s="6" t="s">
        <v>47</v>
      </c>
      <c r="D27" s="53" t="s">
        <v>20</v>
      </c>
      <c r="E27" s="54"/>
      <c r="F27" s="55"/>
      <c r="G27" s="24" t="s">
        <v>21</v>
      </c>
      <c r="H27" s="12"/>
      <c r="I27" s="12" t="s">
        <v>21</v>
      </c>
      <c r="J27" s="15">
        <f>VLOOKUP(D27,listdata!$A:$B,2,FALSE)</f>
        <v>0</v>
      </c>
    </row>
    <row r="28" spans="1:10" ht="61.5" customHeight="1" x14ac:dyDescent="0.3">
      <c r="A28" s="70"/>
      <c r="B28" s="74"/>
      <c r="C28" s="6" t="s">
        <v>48</v>
      </c>
      <c r="D28" s="53" t="s">
        <v>20</v>
      </c>
      <c r="E28" s="54"/>
      <c r="F28" s="55"/>
      <c r="G28" s="24" t="s">
        <v>21</v>
      </c>
      <c r="H28" s="12"/>
      <c r="I28" s="12" t="s">
        <v>21</v>
      </c>
      <c r="J28" s="15">
        <f>VLOOKUP(D28,listdata!$A:$B,2,FALSE)</f>
        <v>0</v>
      </c>
    </row>
    <row r="29" spans="1:10" ht="54.75" customHeight="1" thickBot="1" x14ac:dyDescent="0.35">
      <c r="A29" s="64" t="s">
        <v>49</v>
      </c>
      <c r="B29" s="65"/>
      <c r="C29" s="66"/>
      <c r="D29" s="64">
        <f>_xlfn.AGGREGATE(9,6,J15:J28)</f>
        <v>0</v>
      </c>
      <c r="E29" s="65"/>
      <c r="F29" s="65"/>
      <c r="G29" s="65"/>
      <c r="H29" s="65"/>
      <c r="I29" s="66"/>
    </row>
    <row r="30" spans="1:10" ht="17.25" thickBot="1" x14ac:dyDescent="0.35">
      <c r="A30" s="5"/>
    </row>
    <row r="31" spans="1:10" ht="18.600000000000001" customHeight="1" thickBot="1" x14ac:dyDescent="0.35">
      <c r="A31" s="64" t="s">
        <v>50</v>
      </c>
      <c r="B31" s="65"/>
      <c r="C31" s="65"/>
      <c r="D31" s="65"/>
      <c r="E31" s="65"/>
      <c r="F31" s="65"/>
      <c r="G31" s="65"/>
      <c r="H31" s="65"/>
      <c r="I31" s="66"/>
    </row>
    <row r="32" spans="1:10" ht="17.100000000000001" customHeight="1" x14ac:dyDescent="0.3">
      <c r="A32" s="47" t="s">
        <v>51</v>
      </c>
      <c r="B32" s="48"/>
      <c r="C32" s="48"/>
      <c r="D32" s="48"/>
      <c r="E32" s="48"/>
      <c r="F32" s="49"/>
      <c r="G32" s="67" t="s">
        <v>13</v>
      </c>
      <c r="H32" s="68"/>
      <c r="I32" s="69" t="s">
        <v>14</v>
      </c>
    </row>
    <row r="33" spans="1:10" ht="14.45" customHeight="1" thickBot="1" x14ac:dyDescent="0.35">
      <c r="A33" s="50"/>
      <c r="B33" s="51"/>
      <c r="C33" s="51"/>
      <c r="D33" s="51"/>
      <c r="E33" s="51"/>
      <c r="F33" s="52"/>
      <c r="G33" s="9" t="s">
        <v>15</v>
      </c>
      <c r="H33" s="10" t="s">
        <v>16</v>
      </c>
      <c r="I33" s="52"/>
    </row>
    <row r="34" spans="1:10" x14ac:dyDescent="0.3">
      <c r="A34" s="53" t="s">
        <v>20</v>
      </c>
      <c r="B34" s="54"/>
      <c r="C34" s="54"/>
      <c r="D34" s="54"/>
      <c r="E34" s="54"/>
      <c r="F34" s="55"/>
      <c r="G34" s="24" t="s">
        <v>21</v>
      </c>
      <c r="H34" s="12"/>
      <c r="I34" s="12" t="s">
        <v>21</v>
      </c>
      <c r="J34" s="15">
        <f>VLOOKUP(A34,listdata!$A:$B,2,FALSE)</f>
        <v>0</v>
      </c>
    </row>
    <row r="35" spans="1:10" x14ac:dyDescent="0.3">
      <c r="A35" s="53" t="s">
        <v>20</v>
      </c>
      <c r="B35" s="54"/>
      <c r="C35" s="54"/>
      <c r="D35" s="54"/>
      <c r="E35" s="54"/>
      <c r="F35" s="55"/>
      <c r="G35" s="24" t="s">
        <v>21</v>
      </c>
      <c r="H35" s="12"/>
      <c r="I35" s="12" t="s">
        <v>21</v>
      </c>
      <c r="J35" s="15">
        <f>VLOOKUP(A35,listdata!$A:$B,2,FALSE)</f>
        <v>0</v>
      </c>
    </row>
    <row r="36" spans="1:10" x14ac:dyDescent="0.3">
      <c r="A36" s="53" t="s">
        <v>20</v>
      </c>
      <c r="B36" s="54"/>
      <c r="C36" s="54"/>
      <c r="D36" s="54"/>
      <c r="E36" s="54"/>
      <c r="F36" s="55"/>
      <c r="G36" s="24" t="s">
        <v>21</v>
      </c>
      <c r="H36" s="12"/>
      <c r="I36" s="12" t="s">
        <v>21</v>
      </c>
      <c r="J36" s="15">
        <f>VLOOKUP(A36,listdata!$A:$B,2,FALSE)</f>
        <v>0</v>
      </c>
    </row>
    <row r="37" spans="1:10" x14ac:dyDescent="0.3">
      <c r="A37" s="53" t="s">
        <v>20</v>
      </c>
      <c r="B37" s="54"/>
      <c r="C37" s="54"/>
      <c r="D37" s="54"/>
      <c r="E37" s="54"/>
      <c r="F37" s="55"/>
      <c r="G37" s="24" t="s">
        <v>21</v>
      </c>
      <c r="H37" s="12"/>
      <c r="I37" s="12" t="s">
        <v>21</v>
      </c>
      <c r="J37" s="15">
        <f>VLOOKUP(A37,listdata!$A:$B,2,FALSE)</f>
        <v>0</v>
      </c>
    </row>
    <row r="38" spans="1:10" x14ac:dyDescent="0.3">
      <c r="A38" s="53" t="s">
        <v>20</v>
      </c>
      <c r="B38" s="54"/>
      <c r="C38" s="54"/>
      <c r="D38" s="54"/>
      <c r="E38" s="54"/>
      <c r="F38" s="55"/>
      <c r="G38" s="24" t="s">
        <v>21</v>
      </c>
      <c r="H38" s="12"/>
      <c r="I38" s="12" t="s">
        <v>21</v>
      </c>
      <c r="J38" s="15">
        <f>VLOOKUP(A38,listdata!$A:$B,2,FALSE)</f>
        <v>0</v>
      </c>
    </row>
    <row r="39" spans="1:10" x14ac:dyDescent="0.3">
      <c r="A39" s="53" t="s">
        <v>20</v>
      </c>
      <c r="B39" s="54"/>
      <c r="C39" s="54"/>
      <c r="D39" s="54"/>
      <c r="E39" s="54"/>
      <c r="F39" s="55"/>
      <c r="G39" s="24" t="s">
        <v>21</v>
      </c>
      <c r="H39" s="12"/>
      <c r="I39" s="12" t="s">
        <v>21</v>
      </c>
      <c r="J39" s="15">
        <f>VLOOKUP(A39,listdata!$A:$B,2,FALSE)</f>
        <v>0</v>
      </c>
    </row>
    <row r="40" spans="1:10" x14ac:dyDescent="0.3">
      <c r="A40" s="53" t="s">
        <v>20</v>
      </c>
      <c r="B40" s="54"/>
      <c r="C40" s="54"/>
      <c r="D40" s="54"/>
      <c r="E40" s="54"/>
      <c r="F40" s="55"/>
      <c r="G40" s="24" t="s">
        <v>21</v>
      </c>
      <c r="H40" s="12"/>
      <c r="I40" s="12" t="s">
        <v>21</v>
      </c>
      <c r="J40" s="15">
        <f>VLOOKUP(A40,listdata!$A:$B,2,FALSE)</f>
        <v>0</v>
      </c>
    </row>
    <row r="41" spans="1:10" x14ac:dyDescent="0.3">
      <c r="A41" s="53" t="s">
        <v>20</v>
      </c>
      <c r="B41" s="54"/>
      <c r="C41" s="54"/>
      <c r="D41" s="54"/>
      <c r="E41" s="54"/>
      <c r="F41" s="55"/>
      <c r="G41" s="24" t="s">
        <v>21</v>
      </c>
      <c r="H41" s="12"/>
      <c r="I41" s="12" t="s">
        <v>21</v>
      </c>
      <c r="J41" s="15">
        <f>VLOOKUP(A41,listdata!$A:$B,2,FALSE)</f>
        <v>0</v>
      </c>
    </row>
    <row r="42" spans="1:10" x14ac:dyDescent="0.3">
      <c r="A42" s="53" t="s">
        <v>20</v>
      </c>
      <c r="B42" s="54"/>
      <c r="C42" s="54"/>
      <c r="D42" s="54"/>
      <c r="E42" s="54"/>
      <c r="F42" s="55"/>
      <c r="G42" s="24" t="s">
        <v>21</v>
      </c>
      <c r="H42" s="12"/>
      <c r="I42" s="12" t="s">
        <v>21</v>
      </c>
      <c r="J42" s="15">
        <f>VLOOKUP(A42,listdata!$A:$B,2,FALSE)</f>
        <v>0</v>
      </c>
    </row>
    <row r="43" spans="1:10" x14ac:dyDescent="0.3">
      <c r="A43" s="53" t="s">
        <v>20</v>
      </c>
      <c r="B43" s="54"/>
      <c r="C43" s="54"/>
      <c r="D43" s="54"/>
      <c r="E43" s="54"/>
      <c r="F43" s="55"/>
      <c r="G43" s="24" t="s">
        <v>21</v>
      </c>
      <c r="H43" s="12"/>
      <c r="I43" s="12" t="s">
        <v>21</v>
      </c>
      <c r="J43" s="15">
        <f>VLOOKUP(A43,listdata!$A:$B,2,FALSE)</f>
        <v>0</v>
      </c>
    </row>
    <row r="44" spans="1:10" x14ac:dyDescent="0.3">
      <c r="A44" s="53" t="s">
        <v>20</v>
      </c>
      <c r="B44" s="54"/>
      <c r="C44" s="54"/>
      <c r="D44" s="54"/>
      <c r="E44" s="54"/>
      <c r="F44" s="55"/>
      <c r="G44" s="24" t="s">
        <v>21</v>
      </c>
      <c r="H44" s="12"/>
      <c r="I44" s="12" t="s">
        <v>21</v>
      </c>
      <c r="J44" s="15">
        <f>VLOOKUP(A44,listdata!$A:$B,2,FALSE)</f>
        <v>0</v>
      </c>
    </row>
    <row r="45" spans="1:10" ht="37.5" customHeight="1" thickBot="1" x14ac:dyDescent="0.35">
      <c r="A45" s="41" t="s">
        <v>52</v>
      </c>
      <c r="B45" s="43"/>
      <c r="C45" s="41">
        <f>_xlfn.AGGREGATE(9,6,J34:J44)</f>
        <v>0</v>
      </c>
      <c r="D45" s="42"/>
      <c r="E45" s="42"/>
      <c r="F45" s="42"/>
      <c r="G45" s="42"/>
      <c r="H45" s="42"/>
      <c r="I45" s="43"/>
    </row>
    <row r="46" spans="1:10" ht="12" customHeight="1" thickBot="1" x14ac:dyDescent="0.35">
      <c r="A46" s="5"/>
    </row>
    <row r="47" spans="1:10" ht="18.600000000000001" customHeight="1" thickBot="1" x14ac:dyDescent="0.35">
      <c r="A47" s="40" t="s">
        <v>53</v>
      </c>
      <c r="B47" s="40"/>
      <c r="C47" s="40"/>
      <c r="D47" s="40"/>
      <c r="E47" s="40"/>
      <c r="F47" s="40"/>
      <c r="G47" s="40"/>
      <c r="H47" s="40"/>
      <c r="I47" s="40"/>
    </row>
    <row r="48" spans="1:10" ht="48" customHeight="1" x14ac:dyDescent="0.3">
      <c r="A48" s="41" t="s">
        <v>54</v>
      </c>
      <c r="B48" s="42"/>
      <c r="C48" s="42"/>
      <c r="D48" s="43"/>
      <c r="E48" s="23" t="s">
        <v>55</v>
      </c>
      <c r="F48" s="46" t="s">
        <v>56</v>
      </c>
      <c r="G48" s="46"/>
      <c r="H48" s="45" t="s">
        <v>57</v>
      </c>
      <c r="I48" s="45"/>
    </row>
    <row r="49" spans="1:9" ht="17.45" customHeight="1" thickBot="1" x14ac:dyDescent="0.35">
      <c r="A49" s="44" t="s">
        <v>58</v>
      </c>
      <c r="B49" s="44"/>
      <c r="C49" s="44"/>
      <c r="D49" s="44"/>
      <c r="E49" s="22">
        <v>36</v>
      </c>
      <c r="F49" s="44">
        <f>D29</f>
        <v>0</v>
      </c>
      <c r="G49" s="44"/>
      <c r="H49" s="33" t="str">
        <f>IF(F49&gt;=E49,"Yes","")</f>
        <v/>
      </c>
      <c r="I49" s="33"/>
    </row>
    <row r="50" spans="1:9" ht="17.45" customHeight="1" thickBot="1" x14ac:dyDescent="0.35">
      <c r="A50" s="44" t="s">
        <v>59</v>
      </c>
      <c r="B50" s="44"/>
      <c r="C50" s="44"/>
      <c r="D50" s="44"/>
      <c r="E50" s="22">
        <v>24</v>
      </c>
      <c r="F50" s="44">
        <f>C45</f>
        <v>0</v>
      </c>
      <c r="G50" s="44"/>
      <c r="H50" s="33" t="str">
        <f>IF(F50&gt;=E50,"Yes","")</f>
        <v/>
      </c>
      <c r="I50" s="33"/>
    </row>
    <row r="51" spans="1:9" ht="45" customHeight="1" x14ac:dyDescent="0.3">
      <c r="A51" s="40" t="s">
        <v>60</v>
      </c>
      <c r="B51" s="40"/>
      <c r="C51" s="40"/>
      <c r="D51" s="40"/>
      <c r="E51" s="21">
        <v>60</v>
      </c>
      <c r="F51" s="32">
        <f>SUM(F49,F50)</f>
        <v>0</v>
      </c>
      <c r="G51" s="32"/>
      <c r="H51" s="33" t="str">
        <f>IF(F51&gt;=E51,"Yes","")</f>
        <v/>
      </c>
      <c r="I51" s="33"/>
    </row>
    <row r="52" spans="1:9" x14ac:dyDescent="0.3">
      <c r="A52" s="11" t="s">
        <v>61</v>
      </c>
      <c r="B52" s="16"/>
      <c r="C52" s="16"/>
      <c r="D52" s="16"/>
      <c r="E52" s="16"/>
      <c r="F52" s="16"/>
      <c r="G52" s="16"/>
      <c r="H52" s="16"/>
      <c r="I52" s="17"/>
    </row>
    <row r="53" spans="1:9" ht="15.6" customHeight="1" x14ac:dyDescent="0.3">
      <c r="A53" s="34"/>
      <c r="B53" s="35"/>
      <c r="C53" s="35"/>
      <c r="D53" s="35"/>
      <c r="E53" s="35"/>
      <c r="F53" s="35"/>
      <c r="G53" s="35"/>
      <c r="H53" s="35"/>
      <c r="I53" s="36"/>
    </row>
    <row r="54" spans="1:9" ht="15.6" customHeight="1" x14ac:dyDescent="0.3">
      <c r="A54" s="34"/>
      <c r="B54" s="35"/>
      <c r="C54" s="35"/>
      <c r="D54" s="35"/>
      <c r="E54" s="35"/>
      <c r="F54" s="35"/>
      <c r="G54" s="35"/>
      <c r="H54" s="35"/>
      <c r="I54" s="36"/>
    </row>
    <row r="55" spans="1:9" ht="15.6" customHeight="1" x14ac:dyDescent="0.3">
      <c r="A55" s="34"/>
      <c r="B55" s="35"/>
      <c r="C55" s="35"/>
      <c r="D55" s="35"/>
      <c r="E55" s="35"/>
      <c r="F55" s="35"/>
      <c r="G55" s="35"/>
      <c r="H55" s="35"/>
      <c r="I55" s="36"/>
    </row>
    <row r="56" spans="1:9" ht="15.6" customHeight="1" x14ac:dyDescent="0.3">
      <c r="A56" s="34"/>
      <c r="B56" s="35"/>
      <c r="C56" s="35"/>
      <c r="D56" s="35"/>
      <c r="E56" s="35"/>
      <c r="F56" s="35"/>
      <c r="G56" s="35"/>
      <c r="H56" s="35"/>
      <c r="I56" s="36"/>
    </row>
    <row r="57" spans="1:9" ht="15.6" customHeight="1" x14ac:dyDescent="0.3">
      <c r="A57" s="34"/>
      <c r="B57" s="35"/>
      <c r="C57" s="35"/>
      <c r="D57" s="35"/>
      <c r="E57" s="35"/>
      <c r="F57" s="35"/>
      <c r="G57" s="35"/>
      <c r="H57" s="35"/>
      <c r="I57" s="36"/>
    </row>
    <row r="58" spans="1:9" ht="15.95" customHeight="1" thickBot="1" x14ac:dyDescent="0.35">
      <c r="A58" s="37"/>
      <c r="B58" s="38"/>
      <c r="C58" s="38"/>
      <c r="D58" s="38"/>
      <c r="E58" s="38"/>
      <c r="F58" s="38"/>
      <c r="G58" s="38"/>
      <c r="H58" s="38"/>
      <c r="I58" s="39"/>
    </row>
  </sheetData>
  <sheetProtection selectLockedCells="1"/>
  <mergeCells count="70">
    <mergeCell ref="D17:F17"/>
    <mergeCell ref="D18:F18"/>
    <mergeCell ref="D19:F19"/>
    <mergeCell ref="D27:F27"/>
    <mergeCell ref="B27:B28"/>
    <mergeCell ref="D26:F26"/>
    <mergeCell ref="D25:F25"/>
    <mergeCell ref="D20:F20"/>
    <mergeCell ref="D21:F21"/>
    <mergeCell ref="D22:F22"/>
    <mergeCell ref="D23:F23"/>
    <mergeCell ref="D24:F24"/>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D15:F15"/>
    <mergeCell ref="D16:F16"/>
    <mergeCell ref="A43:F43"/>
    <mergeCell ref="A44:F44"/>
    <mergeCell ref="A13:A14"/>
    <mergeCell ref="B13:B14"/>
    <mergeCell ref="C13:C14"/>
    <mergeCell ref="D13:F14"/>
    <mergeCell ref="A31:I31"/>
    <mergeCell ref="G32:H32"/>
    <mergeCell ref="I32:I33"/>
    <mergeCell ref="A25:A28"/>
    <mergeCell ref="A29:C29"/>
    <mergeCell ref="A23:A24"/>
    <mergeCell ref="B25:B26"/>
    <mergeCell ref="D28:F28"/>
    <mergeCell ref="D29:I29"/>
    <mergeCell ref="A20:A22"/>
    <mergeCell ref="A38:F38"/>
    <mergeCell ref="A39:F39"/>
    <mergeCell ref="A40:F40"/>
    <mergeCell ref="A41:F41"/>
    <mergeCell ref="A42:F42"/>
    <mergeCell ref="A32:F33"/>
    <mergeCell ref="A34:F34"/>
    <mergeCell ref="A35:F35"/>
    <mergeCell ref="A36:F36"/>
    <mergeCell ref="A37:F37"/>
    <mergeCell ref="F51:G51"/>
    <mergeCell ref="H51:I51"/>
    <mergeCell ref="A53:I58"/>
    <mergeCell ref="A51:D51"/>
    <mergeCell ref="C45:I45"/>
    <mergeCell ref="A49:D49"/>
    <mergeCell ref="A50:D50"/>
    <mergeCell ref="H48:I48"/>
    <mergeCell ref="H49:I49"/>
    <mergeCell ref="H50:I50"/>
    <mergeCell ref="A45:B45"/>
    <mergeCell ref="A47:I47"/>
    <mergeCell ref="A48:D48"/>
    <mergeCell ref="F48:G48"/>
    <mergeCell ref="F49:G49"/>
    <mergeCell ref="F50:G50"/>
  </mergeCells>
  <conditionalFormatting sqref="H49:I51">
    <cfRule type="containsText" dxfId="4" priority="2" operator="containsText" text="Yes">
      <formula>NOT(ISERROR(SEARCH("Yes",H49)))</formula>
    </cfRule>
  </conditionalFormatting>
  <conditionalFormatting sqref="I15:I28">
    <cfRule type="cellIs" dxfId="3" priority="56" operator="equal">
      <formula>"In Progress"</formula>
    </cfRule>
    <cfRule type="cellIs" dxfId="2" priority="57" operator="equal">
      <formula>"Future"</formula>
    </cfRule>
  </conditionalFormatting>
  <conditionalFormatting sqref="I34:I44">
    <cfRule type="cellIs" dxfId="1" priority="12" operator="equal">
      <formula>"In Progress"</formula>
    </cfRule>
    <cfRule type="cellIs" dxfId="0" priority="13" operator="equal">
      <formula>"Future"</formula>
    </cfRule>
  </conditionalFormatting>
  <pageMargins left="0.25" right="0.25" top="0.75" bottom="0.75" header="0.3" footer="0.3"/>
  <pageSetup fitToHeight="0" orientation="portrait" horizontalDpi="1200" verticalDpi="1200" r:id="rId1"/>
  <headerFooter>
    <oddFooter>&amp;L&amp;"Book Antiqua,Regular"&amp;5Revised 6/9/2023&amp;R&amp;"Book Antiqua,Regular"Page &amp;P of &amp;N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4B4D1E72-F924-4D12-B0FE-98DF3E61DB9C}">
          <x14:formula1>
            <xm:f>listdata!$AB:$AB</xm:f>
          </x14:formula1>
          <xm:sqref>G34:G44</xm:sqref>
        </x14:dataValidation>
        <x14:dataValidation type="list" allowBlank="1" showInputMessage="1" showErrorMessage="1" xr:uid="{D75E271C-C952-4535-BF97-CD30E64B13E5}">
          <x14:formula1>
            <xm:f>listdata!$Y:$Y</xm:f>
          </x14:formula1>
          <xm:sqref>D28:F28</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E06E7D44-1CF1-452F-B6D2-FC3EA0412347}">
          <x14:formula1>
            <xm:f>listdata!$U:$U</xm:f>
          </x14:formula1>
          <xm:sqref>D24:F24</xm:sqref>
        </x14:dataValidation>
        <x14:dataValidation type="list" allowBlank="1" showInputMessage="1" showErrorMessage="1" xr:uid="{E1B96208-9739-4F63-9D49-29D3801AAF18}">
          <x14:formula1>
            <xm:f>listdata!$A:$A</xm:f>
          </x14:formula1>
          <xm:sqref>A34:F44</xm:sqref>
        </x14:dataValidation>
        <x14:dataValidation type="list" allowBlank="1" showInputMessage="1" showErrorMessage="1" xr:uid="{E600C63D-C371-492B-8E05-623695C8AB8F}">
          <x14:formula1>
            <xm:f>listdata!$AA:$AA</xm:f>
          </x14:formula1>
          <xm:sqref>I34:I44 I15:I28</xm:sqref>
        </x14:dataValidation>
        <x14:dataValidation type="list" allowBlank="1" showInputMessage="1" showErrorMessage="1" xr:uid="{A7B9DE96-00DA-463C-A5F9-CA346FFE7D48}">
          <x14:formula1>
            <xm:f>listdata!$W:$W</xm:f>
          </x14:formula1>
          <xm:sqref>D27:F27</xm:sqref>
        </x14:dataValidation>
        <x14:dataValidation type="list" allowBlank="1" showInputMessage="1" showErrorMessage="1" xr:uid="{275156D5-A3D1-4E45-95D5-E36E1C324CDC}">
          <x14:formula1>
            <xm:f>listdata!$AB:$AB</xm:f>
          </x14:formula1>
          <xm:sqref>G15:G28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B264"/>
  <sheetViews>
    <sheetView zoomScale="130" zoomScaleNormal="130" workbookViewId="0">
      <pane xSplit="2" ySplit="1" topLeftCell="C4" activePane="bottomRight" state="frozenSplit"/>
      <selection pane="topRight" activeCell="I1" sqref="I1"/>
      <selection pane="bottomLeft" activeCell="A17" sqref="A17"/>
      <selection pane="bottomRight" activeCell="AA18" sqref="AA18"/>
    </sheetView>
  </sheetViews>
  <sheetFormatPr defaultColWidth="9.140625" defaultRowHeight="15" x14ac:dyDescent="0.25"/>
  <cols>
    <col min="1" max="1" width="29.14062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9.85546875" customWidth="1"/>
    <col min="24" max="24" width="0.140625" customWidth="1"/>
    <col min="25" max="25" width="9.42578125" customWidth="1"/>
    <col min="26" max="26" width="0.140625" customWidth="1"/>
  </cols>
  <sheetData>
    <row r="1" spans="1:28" x14ac:dyDescent="0.25">
      <c r="A1" s="8" t="s">
        <v>20</v>
      </c>
      <c r="B1" s="8">
        <v>0</v>
      </c>
      <c r="C1" s="8" t="s">
        <v>20</v>
      </c>
      <c r="D1" s="20" t="s">
        <v>62</v>
      </c>
      <c r="E1" s="8" t="s">
        <v>20</v>
      </c>
      <c r="F1" s="20" t="s">
        <v>62</v>
      </c>
      <c r="G1" s="8" t="s">
        <v>20</v>
      </c>
      <c r="H1" s="20" t="s">
        <v>62</v>
      </c>
      <c r="I1" s="8" t="s">
        <v>20</v>
      </c>
      <c r="J1" s="20" t="s">
        <v>62</v>
      </c>
      <c r="K1" s="8" t="s">
        <v>20</v>
      </c>
      <c r="L1" s="20" t="s">
        <v>62</v>
      </c>
      <c r="M1" s="8" t="s">
        <v>20</v>
      </c>
      <c r="N1" s="20" t="s">
        <v>62</v>
      </c>
      <c r="O1" s="8" t="s">
        <v>20</v>
      </c>
      <c r="P1" s="20" t="s">
        <v>62</v>
      </c>
      <c r="Q1" s="8" t="s">
        <v>20</v>
      </c>
      <c r="R1" s="20" t="s">
        <v>62</v>
      </c>
      <c r="S1" s="8" t="s">
        <v>20</v>
      </c>
      <c r="T1" s="20" t="s">
        <v>62</v>
      </c>
      <c r="U1" s="8" t="s">
        <v>20</v>
      </c>
      <c r="V1" s="20" t="s">
        <v>62</v>
      </c>
      <c r="W1" s="8" t="s">
        <v>20</v>
      </c>
      <c r="X1" s="20" t="s">
        <v>62</v>
      </c>
      <c r="Y1" s="8" t="s">
        <v>20</v>
      </c>
      <c r="Z1" s="20" t="s">
        <v>62</v>
      </c>
      <c r="AA1" s="8" t="s">
        <v>21</v>
      </c>
      <c r="AB1" s="8" t="s">
        <v>21</v>
      </c>
    </row>
    <row r="2" spans="1:28" x14ac:dyDescent="0.25">
      <c r="A2" s="8" t="s">
        <v>63</v>
      </c>
      <c r="B2" s="8">
        <v>3</v>
      </c>
      <c r="C2" s="8" t="str">
        <f t="shared" ref="C2:C5" si="0">A195</f>
        <v>NASP 1410 OMAHA LANGUAGE I (4)</v>
      </c>
      <c r="D2" s="20" t="s">
        <v>62</v>
      </c>
      <c r="E2" s="8" t="str">
        <f t="shared" ref="E2:E5" si="1">A183</f>
        <v>NASP 1010 INTRODUCTION TO NATIVE AMERICAN STUDIES (3)</v>
      </c>
      <c r="F2" s="20" t="s">
        <v>62</v>
      </c>
      <c r="G2" s="8" t="str">
        <f>A98</f>
        <v>ENGL 1010 ENGLISH COMPOSITION I (3)</v>
      </c>
      <c r="H2" s="20" t="s">
        <v>62</v>
      </c>
      <c r="I2" s="8" t="str">
        <f>A30</f>
        <v>BSAD 2050 BUSINESS COMMUNICATION (3)</v>
      </c>
      <c r="J2" s="20" t="s">
        <v>62</v>
      </c>
      <c r="K2" s="8" t="str">
        <f>A251</f>
        <v>SPCH 1110 PUBLIC SPEAKING (3)</v>
      </c>
      <c r="L2" s="20" t="s">
        <v>62</v>
      </c>
      <c r="M2" s="8" t="str">
        <f t="shared" ref="M2:M8" si="2">A2</f>
        <v>ARTS 1010 INTRODUCTION TO THE VISUAL ARTS (3)</v>
      </c>
      <c r="N2" s="20" t="s">
        <v>62</v>
      </c>
      <c r="O2" s="8" t="str">
        <f>A28</f>
        <v>BSAD 1200 PRINCIPLES OF ACCOUNTING I (3)</v>
      </c>
      <c r="P2" s="20" t="s">
        <v>62</v>
      </c>
      <c r="Q2" s="8" t="str">
        <f t="shared" ref="Q2:Q5" si="3">A15</f>
        <v>BIOS 1010/1014 GENERAL BIOLOGY (4)</v>
      </c>
      <c r="R2" s="20" t="s">
        <v>62</v>
      </c>
      <c r="S2" s="8" t="str">
        <f t="shared" ref="S2:S14" si="4">A153</f>
        <v>INFO 1010 INTRODUCTION TO COMPUTERS (3)</v>
      </c>
      <c r="T2" s="20" t="s">
        <v>62</v>
      </c>
      <c r="U2" s="8" t="str">
        <f>A17</f>
        <v>BIOS 1200/1204 CONCEPTS OF ECOLOGY (4) Formerly NAT 121</v>
      </c>
      <c r="V2" s="20" t="s">
        <v>62</v>
      </c>
      <c r="W2" s="8" t="str">
        <f>A70</f>
        <v>ECED 1260 CHILD HEALTH, SAFETY &amp; NUTRITION (3)</v>
      </c>
      <c r="X2" s="20" t="s">
        <v>62</v>
      </c>
      <c r="Y2" s="8" t="str">
        <f t="shared" ref="Y2:Y12" si="5">A123</f>
        <v>HLTH 1010 INTRODUCTION TO HEALTHCARE (1)</v>
      </c>
      <c r="Z2" s="20" t="s">
        <v>62</v>
      </c>
      <c r="AA2" s="8" t="s">
        <v>64</v>
      </c>
      <c r="AB2" s="8" t="s">
        <v>65</v>
      </c>
    </row>
    <row r="3" spans="1:28" x14ac:dyDescent="0.25">
      <c r="A3" s="8" t="s">
        <v>66</v>
      </c>
      <c r="B3" s="8">
        <v>3</v>
      </c>
      <c r="C3" s="8" t="str">
        <f t="shared" si="0"/>
        <v>NASP 1420 OMAHA LANGUAGE II (4)</v>
      </c>
      <c r="D3" s="20" t="s">
        <v>62</v>
      </c>
      <c r="E3" s="8" t="str">
        <f t="shared" si="1"/>
        <v>NASP 1020 CULTURES &amp; PEOPLES OF NATIVE AMERICA (3)</v>
      </c>
      <c r="F3" s="20" t="s">
        <v>62</v>
      </c>
      <c r="G3" s="8" t="str">
        <f>A99</f>
        <v>ENGL 1020 ENGLISH COMPOSITION II (3)</v>
      </c>
      <c r="H3" s="20" t="s">
        <v>62</v>
      </c>
      <c r="I3" s="8" t="str">
        <f t="shared" ref="I3:I5" si="6">A99</f>
        <v>ENGL 1020 ENGLISH COMPOSITION II (3)</v>
      </c>
      <c r="J3" s="20" t="s">
        <v>62</v>
      </c>
      <c r="K3" s="8" t="str">
        <f>A30</f>
        <v>BSAD 2050 BUSINESS COMMUNICATION (3)</v>
      </c>
      <c r="L3" s="20" t="s">
        <v>62</v>
      </c>
      <c r="M3" s="8" t="str">
        <f t="shared" si="2"/>
        <v>ARTS 1050 INTRODUCTION TO ART HISTORY &amp; CRITICISM I (3)</v>
      </c>
      <c r="N3" s="20" t="s">
        <v>62</v>
      </c>
      <c r="O3" s="8" t="str">
        <f>A29</f>
        <v>BSAD 1210 PRINCIPLES OF ACCOUNTING II (3)</v>
      </c>
      <c r="P3" s="20" t="s">
        <v>62</v>
      </c>
      <c r="Q3" s="8" t="str">
        <f t="shared" si="3"/>
        <v>BIOS 1110/1114 GENERAL BOTANY (4)</v>
      </c>
      <c r="R3" s="20" t="s">
        <v>62</v>
      </c>
      <c r="S3" s="8" t="str">
        <f t="shared" si="4"/>
        <v>INFO 1011 INTRODUCTION TO WORD PROCESSING (1)</v>
      </c>
      <c r="T3" s="20" t="s">
        <v>62</v>
      </c>
      <c r="U3" s="8" t="str">
        <f>A19</f>
        <v>BIOS 2030 INTRODUCTION TO ENVIRONMENTAL ISSUES (3)</v>
      </c>
      <c r="V3" s="20" t="s">
        <v>62</v>
      </c>
      <c r="W3" s="8" t="str">
        <f>A100</f>
        <v>ENGL 1040 CREATIVE WRITING (3)</v>
      </c>
      <c r="X3" s="20" t="s">
        <v>62</v>
      </c>
      <c r="Y3" s="8" t="str">
        <f t="shared" si="5"/>
        <v>HLTH 1020 FIRST AID/CPR (1)</v>
      </c>
      <c r="Z3" s="20" t="s">
        <v>62</v>
      </c>
      <c r="AA3" s="8" t="s">
        <v>67</v>
      </c>
      <c r="AB3" s="8" t="s">
        <v>68</v>
      </c>
    </row>
    <row r="4" spans="1:28" x14ac:dyDescent="0.25">
      <c r="A4" s="8" t="s">
        <v>69</v>
      </c>
      <c r="B4" s="18">
        <v>3</v>
      </c>
      <c r="C4" s="8" t="str">
        <f t="shared" si="0"/>
        <v>NASP 1510 DAKOTA LANGUAGE I (4)</v>
      </c>
      <c r="D4" s="20" t="s">
        <v>62</v>
      </c>
      <c r="E4" s="8" t="str">
        <f t="shared" si="1"/>
        <v>NASP 1030 NATIVE AMERICAN HISTORY TO 1890 (3)</v>
      </c>
      <c r="F4" s="20" t="s">
        <v>62</v>
      </c>
      <c r="G4" s="8" t="str">
        <f>A260</f>
        <v>Course not listed. Detail in comments (1 cr.)</v>
      </c>
      <c r="H4" s="20" t="s">
        <v>62</v>
      </c>
      <c r="I4" s="8" t="str">
        <f t="shared" si="6"/>
        <v>ENGL 1040 CREATIVE WRITING (3)</v>
      </c>
      <c r="J4" s="20" t="s">
        <v>62</v>
      </c>
      <c r="K4" s="8" t="str">
        <f t="shared" ref="K4:K7" si="7">A212</f>
        <v>NASP 2430 OMAHA LANGUAGE III (3)</v>
      </c>
      <c r="L4" s="20" t="s">
        <v>62</v>
      </c>
      <c r="M4" s="8" t="str">
        <f t="shared" si="2"/>
        <v>ARTS 1060 INTRO TO ART HISTORY AND CRITICISM II (3)</v>
      </c>
      <c r="N4" s="20" t="s">
        <v>62</v>
      </c>
      <c r="O4" s="8" t="str">
        <f>A107</f>
        <v>ENTR 2030 ENTREPRENEURSHIP ACCOUNTING (3)</v>
      </c>
      <c r="P4" s="20" t="s">
        <v>62</v>
      </c>
      <c r="Q4" s="8" t="str">
        <f t="shared" si="3"/>
        <v>BIOS 1200/1204 CONCEPTS OF ECOLOGY (4) Formerly NAT 121</v>
      </c>
      <c r="R4" s="20" t="s">
        <v>62</v>
      </c>
      <c r="S4" s="8" t="str">
        <f t="shared" si="4"/>
        <v>INFO 1012 INTRODUCTION TO SPREADSHEETS (1)</v>
      </c>
      <c r="T4" s="20" t="s">
        <v>62</v>
      </c>
      <c r="U4" s="8" t="str">
        <f>A56</f>
        <v>CRIM 1010 INTRODUCTION TO CRIMINAL JUSTICE (3)</v>
      </c>
      <c r="V4" s="20" t="s">
        <v>62</v>
      </c>
      <c r="W4" s="8" t="str">
        <f t="shared" ref="W4:W6" si="8">A135</f>
        <v>HLTH 2300 INTRODUCTION TO NUTRITION (3)</v>
      </c>
      <c r="X4" s="20" t="s">
        <v>62</v>
      </c>
      <c r="Y4" s="8" t="str">
        <f t="shared" si="5"/>
        <v>HLTH 1040 PHYSICAL ACTIVITY (1)</v>
      </c>
      <c r="Z4" s="20" t="s">
        <v>62</v>
      </c>
      <c r="AA4" s="8" t="s">
        <v>70</v>
      </c>
      <c r="AB4" s="8" t="s">
        <v>71</v>
      </c>
    </row>
    <row r="5" spans="1:28" x14ac:dyDescent="0.25">
      <c r="A5" s="19" t="s">
        <v>72</v>
      </c>
      <c r="B5" s="19">
        <v>3</v>
      </c>
      <c r="C5" s="8" t="str">
        <f t="shared" si="0"/>
        <v>NASP 1520 DAKOTA LANGUAGE II (4)</v>
      </c>
      <c r="D5" s="20" t="s">
        <v>62</v>
      </c>
      <c r="E5" s="8" t="str">
        <f t="shared" si="1"/>
        <v>NASP 1040 NATIVE AMERICAN HISTORY SINCE 1890 (3)</v>
      </c>
      <c r="F5" s="20" t="s">
        <v>62</v>
      </c>
      <c r="G5" s="8" t="str">
        <f t="shared" ref="G5:G8" si="9">A261</f>
        <v>Course not listed. Detail in comments (2 cr.)</v>
      </c>
      <c r="H5" s="20" t="s">
        <v>62</v>
      </c>
      <c r="I5" s="8" t="str">
        <f t="shared" si="6"/>
        <v>ENGL 1050 JOURNALISTIC WRITING (3)</v>
      </c>
      <c r="J5" s="20" t="s">
        <v>62</v>
      </c>
      <c r="K5" s="8" t="str">
        <f t="shared" si="7"/>
        <v>NASP 2440 OMAHA LANGUAGE IV (3)</v>
      </c>
      <c r="L5" s="20" t="s">
        <v>62</v>
      </c>
      <c r="M5" s="8" t="str">
        <f t="shared" si="2"/>
        <v>ARTS 1100 BASIC DESIGN (3) (Previosuly known as ART 135)</v>
      </c>
      <c r="N5" s="20" t="s">
        <v>62</v>
      </c>
      <c r="O5" s="8" t="str">
        <f t="shared" ref="O5:O7" si="10">A170</f>
        <v>MATH 1110 INTERMEDIATE ALGEBRA (4)</v>
      </c>
      <c r="P5" s="20" t="s">
        <v>62</v>
      </c>
      <c r="Q5" s="8" t="str">
        <f t="shared" si="3"/>
        <v>BIOS 1210/1214 INTRODUCTION TO GEOLOGY (4)</v>
      </c>
      <c r="R5" s="20" t="s">
        <v>62</v>
      </c>
      <c r="S5" s="8" t="str">
        <f t="shared" si="4"/>
        <v>INFO 1013 INTRODUCTION TO PRESENTATION SOFTWARE (1)</v>
      </c>
      <c r="T5" s="20" t="s">
        <v>62</v>
      </c>
      <c r="U5" s="8" t="str">
        <f>A57</f>
        <v>CRIM 1020 INTRODUCTION TO CORRECTIONS (3)</v>
      </c>
      <c r="V5" s="20" t="s">
        <v>62</v>
      </c>
      <c r="W5" s="8" t="str">
        <f t="shared" si="8"/>
        <v>HLTH 2310 HEALTH EDUCATION AND WELLNESS (3)</v>
      </c>
      <c r="X5" s="20" t="s">
        <v>62</v>
      </c>
      <c r="Y5" s="8" t="str">
        <f t="shared" si="5"/>
        <v>HLTH 1041 SOCIAL ACTIVITY (1)</v>
      </c>
      <c r="Z5" s="20" t="s">
        <v>62</v>
      </c>
      <c r="AA5" s="8" t="s">
        <v>73</v>
      </c>
      <c r="AB5" s="8" t="s">
        <v>339</v>
      </c>
    </row>
    <row r="6" spans="1:28" x14ac:dyDescent="0.25">
      <c r="A6" s="19" t="s">
        <v>74</v>
      </c>
      <c r="B6" s="19">
        <v>3</v>
      </c>
      <c r="C6" s="8" t="str">
        <f t="shared" ref="C6:C9" si="11">A212</f>
        <v>NASP 2430 OMAHA LANGUAGE III (3)</v>
      </c>
      <c r="D6" s="20" t="s">
        <v>62</v>
      </c>
      <c r="E6" s="8" t="str">
        <f t="shared" ref="E6:E13" si="12">A199</f>
        <v>NASP 2110 NATIVE AMERICAN LITERATURE (3)</v>
      </c>
      <c r="F6" s="20" t="s">
        <v>62</v>
      </c>
      <c r="G6" s="8" t="str">
        <f t="shared" si="9"/>
        <v>Course not listed. Detail in comments (3 cr.)</v>
      </c>
      <c r="H6" s="20" t="s">
        <v>62</v>
      </c>
      <c r="I6" s="8" t="str">
        <f>A260</f>
        <v>Course not listed. Detail in comments (1 cr.)</v>
      </c>
      <c r="J6" s="20" t="s">
        <v>62</v>
      </c>
      <c r="K6" s="8" t="str">
        <f t="shared" si="7"/>
        <v>NASP 2530 DAKOTA LANGUAGE III (3)</v>
      </c>
      <c r="L6" s="20" t="s">
        <v>62</v>
      </c>
      <c r="M6" s="8" t="str">
        <f t="shared" si="2"/>
        <v>ARTS 1200 DRAWING (1-3) (Previosuly known as ART 125)</v>
      </c>
      <c r="N6" s="20" t="s">
        <v>62</v>
      </c>
      <c r="O6" s="8" t="str">
        <f t="shared" si="10"/>
        <v>MATH 1150 COLLEGE ALGEBRA (3)</v>
      </c>
      <c r="P6" s="20" t="s">
        <v>62</v>
      </c>
      <c r="Q6" s="8" t="str">
        <f t="shared" ref="Q6:Q8" si="13">A20</f>
        <v>BIOS 2250/2254 HUMAN ANATOMY AND PHYSIOLOGY I (4)</v>
      </c>
      <c r="R6" s="20" t="s">
        <v>62</v>
      </c>
      <c r="S6" s="8" t="str">
        <f t="shared" si="4"/>
        <v>INFO 1200 INTRODUCTION TO PRODUCTIVITY SOFTWARE (3)</v>
      </c>
      <c r="T6" s="20" t="s">
        <v>62</v>
      </c>
      <c r="U6" s="8" t="str">
        <f>A39</f>
        <v>CHEM 1050/1054 APPLIED ENVRIONMENTAL CHEMISTRY &amp; CONSERVATION BIOLOGY (4)</v>
      </c>
      <c r="V6" s="20" t="s">
        <v>62</v>
      </c>
      <c r="W6" s="8" t="str">
        <f t="shared" si="8"/>
        <v>HLTH 2340 NATIVE AMERICAN TRADITIONAL FOODS (3)</v>
      </c>
      <c r="X6" s="20" t="s">
        <v>62</v>
      </c>
      <c r="Y6" s="8" t="str">
        <f t="shared" si="5"/>
        <v>HLTH 1042 TRADITIONAL NATIVE AMERICAN GAMES (1)</v>
      </c>
      <c r="Z6" s="20" t="s">
        <v>62</v>
      </c>
      <c r="AA6" s="8" t="s">
        <v>75</v>
      </c>
      <c r="AB6" s="8"/>
    </row>
    <row r="7" spans="1:28" x14ac:dyDescent="0.25">
      <c r="A7" s="19" t="s">
        <v>76</v>
      </c>
      <c r="B7" s="19">
        <v>3</v>
      </c>
      <c r="C7" s="8" t="str">
        <f t="shared" si="11"/>
        <v>NASP 2440 OMAHA LANGUAGE IV (3)</v>
      </c>
      <c r="D7" s="20" t="s">
        <v>62</v>
      </c>
      <c r="E7" s="8" t="str">
        <f t="shared" si="12"/>
        <v>NASP 2120 ORAL HISTORY IN TRIBAL TRADITION (3)</v>
      </c>
      <c r="F7" s="20" t="s">
        <v>62</v>
      </c>
      <c r="G7" s="8" t="str">
        <f t="shared" si="9"/>
        <v>Course not listed. Detail in comments (4 cr.)</v>
      </c>
      <c r="H7" s="20" t="s">
        <v>62</v>
      </c>
      <c r="I7" s="8" t="str">
        <f t="shared" ref="I7:I10" si="14">A261</f>
        <v>Course not listed. Detail in comments (2 cr.)</v>
      </c>
      <c r="J7" s="20" t="s">
        <v>62</v>
      </c>
      <c r="K7" s="8" t="str">
        <f t="shared" si="7"/>
        <v>NASP 2540 DAKOTA LANGUAGE IV (3)</v>
      </c>
      <c r="L7" s="20" t="s">
        <v>62</v>
      </c>
      <c r="M7" s="8" t="str">
        <f t="shared" si="2"/>
        <v>ARTS 1300 PAINTING (1-3) (Previosuly known as ART 160)</v>
      </c>
      <c r="N7" s="20" t="s">
        <v>62</v>
      </c>
      <c r="O7" s="8" t="str">
        <f t="shared" si="10"/>
        <v>MATH 1600 ANALYTIC GEOMETRY AND CALCULUS I (5)</v>
      </c>
      <c r="P7" s="20" t="s">
        <v>62</v>
      </c>
      <c r="Q7" s="8" t="str">
        <f t="shared" si="13"/>
        <v>BIOS 2260/2264 HUMAN ANATOMY AND PHYSIOLOGY II (4)</v>
      </c>
      <c r="R7" s="20" t="s">
        <v>62</v>
      </c>
      <c r="S7" s="8" t="str">
        <f t="shared" si="4"/>
        <v>INFO 1600 PRODUCTIVITY SOFTWARE II (3)</v>
      </c>
      <c r="T7" s="20" t="s">
        <v>62</v>
      </c>
      <c r="U7" s="8" t="str">
        <f>A56</f>
        <v>CRIM 1010 INTRODUCTION TO CRIMINAL JUSTICE (3)</v>
      </c>
      <c r="V7" s="20" t="s">
        <v>62</v>
      </c>
      <c r="W7" s="8" t="str">
        <f>A194</f>
        <v>NASP 1140 NATIVE AMERICAN SPIRITUALITY (3)</v>
      </c>
      <c r="X7" s="20" t="s">
        <v>62</v>
      </c>
      <c r="Y7" s="8" t="str">
        <f t="shared" si="5"/>
        <v>HLTH 1043 BEADING (1)</v>
      </c>
      <c r="Z7" s="20" t="s">
        <v>62</v>
      </c>
      <c r="AA7" s="8" t="s">
        <v>77</v>
      </c>
      <c r="AB7" s="8"/>
    </row>
    <row r="8" spans="1:28" x14ac:dyDescent="0.25">
      <c r="A8" s="19" t="s">
        <v>78</v>
      </c>
      <c r="B8" s="19">
        <v>3</v>
      </c>
      <c r="C8" s="8" t="str">
        <f t="shared" si="11"/>
        <v>NASP 2530 DAKOTA LANGUAGE III (3)</v>
      </c>
      <c r="D8" s="20" t="s">
        <v>62</v>
      </c>
      <c r="E8" s="8" t="str">
        <f t="shared" si="12"/>
        <v>NASP 2200 SANTEE DAKOTA TRIBAL HISTORY (3)</v>
      </c>
      <c r="F8" s="20" t="s">
        <v>62</v>
      </c>
      <c r="G8" s="8" t="str">
        <f t="shared" si="9"/>
        <v>Exempt from requirement. No credit. Detail in comments.</v>
      </c>
      <c r="H8" s="20" t="s">
        <v>62</v>
      </c>
      <c r="I8" s="8" t="str">
        <f t="shared" si="14"/>
        <v>Course not listed. Detail in comments (3 cr.)</v>
      </c>
      <c r="J8" s="20" t="s">
        <v>62</v>
      </c>
      <c r="K8" s="8" t="str">
        <f>A260</f>
        <v>Course not listed. Detail in comments (1 cr.)</v>
      </c>
      <c r="L8" s="20" t="s">
        <v>62</v>
      </c>
      <c r="M8" s="8" t="str">
        <f t="shared" si="2"/>
        <v>ARTS 1400 SCULPTURE (1-3)  (Previosuly known as ART 260)</v>
      </c>
      <c r="N8" s="20" t="s">
        <v>62</v>
      </c>
      <c r="O8" s="8" t="str">
        <f>A175</f>
        <v>MATH 2170 APPLIED STATISTICS (3)</v>
      </c>
      <c r="P8" s="20" t="s">
        <v>62</v>
      </c>
      <c r="Q8" s="8" t="str">
        <f t="shared" si="13"/>
        <v>BIOS 2460/2464 MICROBIOLOGY (4)</v>
      </c>
      <c r="R8" s="20" t="s">
        <v>62</v>
      </c>
      <c r="S8" s="8" t="str">
        <f t="shared" si="4"/>
        <v>INFO 2100 PROJECT MANAGEMENT (3)</v>
      </c>
      <c r="T8" s="20" t="s">
        <v>62</v>
      </c>
      <c r="U8" s="8" t="str">
        <f>A57</f>
        <v>CRIM 1020 INTRODUCTION TO CORRECTIONS (3)</v>
      </c>
      <c r="V8" s="20" t="s">
        <v>62</v>
      </c>
      <c r="W8" s="8" t="str">
        <f>A222</f>
        <v>NURA 1110 NURSE AIDE (4)</v>
      </c>
      <c r="X8" s="20" t="s">
        <v>62</v>
      </c>
      <c r="Y8" s="8" t="str">
        <f t="shared" si="5"/>
        <v>HLTH 1044 NATIVE AMERICAN CLOTHING DESIGN AND CONSTRUCTION (1-3)</v>
      </c>
      <c r="Z8" s="20" t="s">
        <v>62</v>
      </c>
      <c r="AA8" s="8" t="s">
        <v>79</v>
      </c>
      <c r="AB8" s="8"/>
    </row>
    <row r="9" spans="1:28" x14ac:dyDescent="0.25">
      <c r="A9" s="8" t="s">
        <v>80</v>
      </c>
      <c r="B9" s="8">
        <v>3</v>
      </c>
      <c r="C9" s="8" t="str">
        <f t="shared" si="11"/>
        <v>NASP 2540 DAKOTA LANGUAGE IV (3)</v>
      </c>
      <c r="D9" s="20" t="s">
        <v>62</v>
      </c>
      <c r="E9" s="8" t="str">
        <f t="shared" si="12"/>
        <v>NASP 2210 OMAHA TRIBAL HISTORY (3)</v>
      </c>
      <c r="F9" s="20" t="s">
        <v>62</v>
      </c>
      <c r="G9" s="8"/>
      <c r="H9" s="20" t="s">
        <v>62</v>
      </c>
      <c r="I9" s="8" t="str">
        <f t="shared" si="14"/>
        <v>Course not listed. Detail in comments (4 cr.)</v>
      </c>
      <c r="J9" s="20" t="s">
        <v>62</v>
      </c>
      <c r="K9" s="8" t="str">
        <f t="shared" ref="K9:K12" si="15">A261</f>
        <v>Course not listed. Detail in comments (2 cr.)</v>
      </c>
      <c r="L9" s="20" t="s">
        <v>62</v>
      </c>
      <c r="M9" s="8" t="str">
        <f>A31</f>
        <v>BSAD 2310 ETHICS (3)</v>
      </c>
      <c r="N9" s="20" t="s">
        <v>62</v>
      </c>
      <c r="O9" s="8" t="str">
        <f>A241</f>
        <v>SOCI 2880 STATISTICS FOR SOCIAL SCIENCES (3)</v>
      </c>
      <c r="P9" s="20" t="s">
        <v>62</v>
      </c>
      <c r="Q9" s="8" t="str">
        <f t="shared" ref="Q9:Q11" si="16">A39</f>
        <v>CHEM 1050/1054 APPLIED ENVRIONMENTAL CHEMISTRY &amp; CONSERVATION BIOLOGY (4)</v>
      </c>
      <c r="R9" s="20" t="s">
        <v>62</v>
      </c>
      <c r="S9" s="8" t="str">
        <f t="shared" si="4"/>
        <v>INFO 2150 NETWORKING (3)</v>
      </c>
      <c r="T9" s="20" t="s">
        <v>62</v>
      </c>
      <c r="U9" s="8" t="str">
        <f>A67</f>
        <v>ECED 1160 EARLY LANGUAGE LITERACY (3)</v>
      </c>
      <c r="V9" s="20" t="s">
        <v>62</v>
      </c>
      <c r="W9" s="8" t="str">
        <f>A223</f>
        <v>NURA 1190 MEDICATION AIDE (3)</v>
      </c>
      <c r="X9" s="20" t="s">
        <v>62</v>
      </c>
      <c r="Y9" s="8" t="str">
        <f t="shared" si="5"/>
        <v>HLTH 1045 ARCHERY/HUNTING SAFETY (1)</v>
      </c>
      <c r="Z9" s="20" t="s">
        <v>62</v>
      </c>
      <c r="AA9" s="8" t="s">
        <v>81</v>
      </c>
      <c r="AB9" s="8"/>
    </row>
    <row r="10" spans="1:28" x14ac:dyDescent="0.25">
      <c r="A10" s="8" t="s">
        <v>82</v>
      </c>
      <c r="B10" s="8">
        <v>3</v>
      </c>
      <c r="C10" s="8" t="str">
        <f>A260</f>
        <v>Course not listed. Detail in comments (1 cr.)</v>
      </c>
      <c r="D10" s="20" t="s">
        <v>62</v>
      </c>
      <c r="E10" s="8" t="str">
        <f t="shared" si="12"/>
        <v>NASP 2220 PONCA TRIBAL HISTORY (3)</v>
      </c>
      <c r="F10" s="20" t="s">
        <v>62</v>
      </c>
      <c r="G10" s="8"/>
      <c r="H10" s="20" t="s">
        <v>62</v>
      </c>
      <c r="I10" s="8" t="str">
        <f t="shared" si="14"/>
        <v>Exempt from requirement. No credit. Detail in comments.</v>
      </c>
      <c r="J10" s="20" t="s">
        <v>62</v>
      </c>
      <c r="K10" s="8" t="str">
        <f t="shared" si="15"/>
        <v>Course not listed. Detail in comments (3 cr.)</v>
      </c>
      <c r="L10" s="20" t="s">
        <v>62</v>
      </c>
      <c r="M10" s="8" t="str">
        <f>A62</f>
        <v>ECED 1050 EXPRESSIVE ARTS (3)</v>
      </c>
      <c r="N10" s="20" t="s">
        <v>62</v>
      </c>
      <c r="O10" s="8" t="str">
        <f>A18</f>
        <v>BIOS 1210/1214 INTRODUCTION TO GEOLOGY (4)</v>
      </c>
      <c r="P10" s="20" t="s">
        <v>62</v>
      </c>
      <c r="Q10" s="8" t="str">
        <f t="shared" si="16"/>
        <v>CHEM 1090/1094 GENERAL CHEMISTRY I (4)</v>
      </c>
      <c r="R10" s="20" t="s">
        <v>62</v>
      </c>
      <c r="S10" s="8" t="str">
        <f t="shared" si="4"/>
        <v>INFO 2200 DATABASE MANAGEMENT SOFTWARE (3)</v>
      </c>
      <c r="T10" s="20" t="s">
        <v>62</v>
      </c>
      <c r="U10" s="8" t="str">
        <f>A75</f>
        <v>ECED 2050 CHILDREN WITH EXCEPTIONALITIES (3)</v>
      </c>
      <c r="V10" s="20" t="s">
        <v>62</v>
      </c>
      <c r="W10" s="8" t="str">
        <f>A260</f>
        <v>Course not listed. Detail in comments (1 cr.)</v>
      </c>
      <c r="X10" s="20" t="s">
        <v>62</v>
      </c>
      <c r="Y10" s="8" t="str">
        <f t="shared" si="5"/>
        <v>HLTH 1046 AIHEC (1)</v>
      </c>
      <c r="Z10" s="20" t="s">
        <v>62</v>
      </c>
      <c r="AA10" s="8" t="s">
        <v>83</v>
      </c>
      <c r="AB10" s="8"/>
    </row>
    <row r="11" spans="1:28" x14ac:dyDescent="0.25">
      <c r="A11" s="8" t="s">
        <v>84</v>
      </c>
      <c r="B11" s="8">
        <v>3</v>
      </c>
      <c r="C11" s="8" t="str">
        <f t="shared" ref="C11:C14" si="17">A261</f>
        <v>Course not listed. Detail in comments (2 cr.)</v>
      </c>
      <c r="D11" s="20" t="s">
        <v>62</v>
      </c>
      <c r="E11" s="8" t="str">
        <f t="shared" si="12"/>
        <v>NASP 2230 DAKOTA CULTURE AND TRADITION (3)</v>
      </c>
      <c r="F11" s="20" t="s">
        <v>62</v>
      </c>
      <c r="G11" s="8"/>
      <c r="H11" s="20" t="s">
        <v>62</v>
      </c>
      <c r="I11" s="8"/>
      <c r="J11" s="20" t="s">
        <v>62</v>
      </c>
      <c r="K11" s="8" t="str">
        <f t="shared" si="15"/>
        <v>Course not listed. Detail in comments (4 cr.)</v>
      </c>
      <c r="L11" s="20" t="s">
        <v>62</v>
      </c>
      <c r="M11" s="8" t="str">
        <f>A67</f>
        <v>ECED 1160 EARLY LANGUAGE LITERACY (3)</v>
      </c>
      <c r="N11" s="20" t="s">
        <v>62</v>
      </c>
      <c r="O11" s="8" t="str">
        <f>A260</f>
        <v>Course not listed. Detail in comments (1 cr.)</v>
      </c>
      <c r="P11" s="20" t="s">
        <v>62</v>
      </c>
      <c r="Q11" s="8" t="str">
        <f t="shared" si="16"/>
        <v>CHEM 1100/1104 GENERAL CHEMISTRY II (4)</v>
      </c>
      <c r="R11" s="20" t="s">
        <v>62</v>
      </c>
      <c r="S11" s="8" t="str">
        <f t="shared" si="4"/>
        <v>INFO 2300 TROUBLESHOOTING AND MAINTENANCE (3)</v>
      </c>
      <c r="T11" s="20" t="s">
        <v>62</v>
      </c>
      <c r="U11" s="8" t="str">
        <f>A77</f>
        <v>ECED 2070 FAMILY AND COMMUNITY RELATIONSHIPS (3)</v>
      </c>
      <c r="V11" s="20" t="s">
        <v>62</v>
      </c>
      <c r="W11" s="8" t="str">
        <f t="shared" ref="W11:W14" si="18">A261</f>
        <v>Course not listed. Detail in comments (2 cr.)</v>
      </c>
      <c r="X11" s="20" t="s">
        <v>62</v>
      </c>
      <c r="Y11" s="8" t="str">
        <f t="shared" si="5"/>
        <v>HLTH 1047 FATHERHOOD AND MOTHERHOOD IS SACRED (1)</v>
      </c>
      <c r="Z11" s="20" t="s">
        <v>62</v>
      </c>
      <c r="AA11" s="8" t="s">
        <v>85</v>
      </c>
      <c r="AB11" s="8"/>
    </row>
    <row r="12" spans="1:28" x14ac:dyDescent="0.25">
      <c r="A12" s="8" t="s">
        <v>86</v>
      </c>
      <c r="B12" s="8">
        <v>3</v>
      </c>
      <c r="C12" s="8" t="str">
        <f t="shared" si="17"/>
        <v>Course not listed. Detail in comments (3 cr.)</v>
      </c>
      <c r="D12" s="20" t="s">
        <v>62</v>
      </c>
      <c r="E12" s="8" t="str">
        <f t="shared" si="12"/>
        <v>NASP 2240 OMAHA CULTURE AND TRADITION (3)</v>
      </c>
      <c r="F12" s="20" t="s">
        <v>62</v>
      </c>
      <c r="G12" s="8"/>
      <c r="H12" s="20" t="s">
        <v>62</v>
      </c>
      <c r="I12" s="8"/>
      <c r="J12" s="20" t="s">
        <v>62</v>
      </c>
      <c r="K12" s="8" t="str">
        <f t="shared" si="15"/>
        <v>Exempt from requirement. No credit. Detail in comments.</v>
      </c>
      <c r="L12" s="20" t="s">
        <v>62</v>
      </c>
      <c r="M12" s="8" t="str">
        <f t="shared" ref="M12:M15" si="19">A100</f>
        <v>ENGL 1040 CREATIVE WRITING (3)</v>
      </c>
      <c r="N12" s="20" t="s">
        <v>62</v>
      </c>
      <c r="O12" s="8" t="str">
        <f t="shared" ref="O12:O15" si="20">A261</f>
        <v>Course not listed. Detail in comments (2 cr.)</v>
      </c>
      <c r="P12" s="20" t="s">
        <v>62</v>
      </c>
      <c r="Q12" s="8" t="str">
        <f>A226</f>
        <v>PHYS 1100/1104 PHYSICAL SCIENCE (4)</v>
      </c>
      <c r="R12" s="20" t="s">
        <v>62</v>
      </c>
      <c r="S12" s="8" t="str">
        <f t="shared" si="4"/>
        <v>INFO 2400 WEB DESIGN (3)</v>
      </c>
      <c r="T12" s="20" t="s">
        <v>62</v>
      </c>
      <c r="U12" s="8" t="str">
        <f>A81</f>
        <v>ECON 2110 PRINCIPLES OF MACROECONOMICS (3)</v>
      </c>
      <c r="V12" s="20" t="s">
        <v>62</v>
      </c>
      <c r="W12" s="8" t="str">
        <f t="shared" si="18"/>
        <v>Course not listed. Detail in comments (3 cr.)</v>
      </c>
      <c r="X12" s="20" t="s">
        <v>62</v>
      </c>
      <c r="Y12" s="8" t="str">
        <f t="shared" si="5"/>
        <v>HLTH 1048 GARDENING (1)</v>
      </c>
      <c r="Z12" s="20" t="s">
        <v>62</v>
      </c>
      <c r="AA12" s="28" t="s">
        <v>335</v>
      </c>
      <c r="AB12" s="8"/>
    </row>
    <row r="13" spans="1:28" x14ac:dyDescent="0.25">
      <c r="A13" s="19" t="s">
        <v>87</v>
      </c>
      <c r="B13" s="19">
        <v>3</v>
      </c>
      <c r="C13" s="8" t="str">
        <f t="shared" si="17"/>
        <v>Course not listed. Detail in comments (4 cr.)</v>
      </c>
      <c r="D13" s="20" t="s">
        <v>62</v>
      </c>
      <c r="E13" s="8" t="str">
        <f t="shared" si="12"/>
        <v>NASP 2300 TRIBAL GOVERNMENT AND POLITICS (3)</v>
      </c>
      <c r="F13" s="20" t="s">
        <v>62</v>
      </c>
      <c r="G13" s="8"/>
      <c r="H13" s="20" t="s">
        <v>62</v>
      </c>
      <c r="I13" s="8"/>
      <c r="J13" s="20" t="s">
        <v>62</v>
      </c>
      <c r="K13" s="8"/>
      <c r="L13" s="20" t="s">
        <v>62</v>
      </c>
      <c r="M13" s="8" t="str">
        <f t="shared" si="19"/>
        <v>ENGL 1050 JOURNALISTIC WRITING (3)</v>
      </c>
      <c r="N13" s="20" t="s">
        <v>62</v>
      </c>
      <c r="O13" s="8" t="str">
        <f t="shared" si="20"/>
        <v>Course not listed. Detail in comments (3 cr.)</v>
      </c>
      <c r="P13" s="20" t="s">
        <v>62</v>
      </c>
      <c r="Q13" s="8" t="str">
        <f>A227</f>
        <v>PHYS 1200/1204 APPLIED PHYSICS (4)</v>
      </c>
      <c r="R13" s="20" t="s">
        <v>62</v>
      </c>
      <c r="S13" s="8" t="str">
        <f t="shared" si="4"/>
        <v>INFO 2420 INTRODUCTION TO COMPUTER AGE GRAPHIC DESIGN (3)</v>
      </c>
      <c r="T13" s="20" t="s">
        <v>62</v>
      </c>
      <c r="U13" s="8" t="str">
        <f t="shared" ref="U13:U15" si="21">A91</f>
        <v>EDUC 2030 MULTICULTURAL EDUCATION (3)</v>
      </c>
      <c r="V13" s="20" t="s">
        <v>62</v>
      </c>
      <c r="W13" s="8" t="str">
        <f t="shared" si="18"/>
        <v>Course not listed. Detail in comments (4 cr.)</v>
      </c>
      <c r="X13" s="20" t="s">
        <v>62</v>
      </c>
      <c r="Y13" s="8" t="str">
        <f>A260</f>
        <v>Course not listed. Detail in comments (1 cr.)</v>
      </c>
      <c r="Z13" s="20" t="s">
        <v>62</v>
      </c>
      <c r="AA13" s="29" t="s">
        <v>336</v>
      </c>
      <c r="AB13" s="8"/>
    </row>
    <row r="14" spans="1:28" x14ac:dyDescent="0.25">
      <c r="A14" s="19" t="s">
        <v>89</v>
      </c>
      <c r="B14" s="19">
        <v>3</v>
      </c>
      <c r="C14" s="8" t="str">
        <f t="shared" si="17"/>
        <v>Exempt from requirement. No credit. Detail in comments.</v>
      </c>
      <c r="D14" s="20" t="s">
        <v>62</v>
      </c>
      <c r="E14" s="8" t="str">
        <f>A260</f>
        <v>Course not listed. Detail in comments (1 cr.)</v>
      </c>
      <c r="F14" s="20" t="s">
        <v>62</v>
      </c>
      <c r="G14" s="8"/>
      <c r="H14" s="20" t="s">
        <v>62</v>
      </c>
      <c r="I14" s="8"/>
      <c r="J14" s="20" t="s">
        <v>62</v>
      </c>
      <c r="K14" s="8"/>
      <c r="L14" s="20" t="s">
        <v>62</v>
      </c>
      <c r="M14" s="8" t="str">
        <f t="shared" si="19"/>
        <v>ENGL 1150 CRITICAL THINKING (3)</v>
      </c>
      <c r="N14" s="20" t="s">
        <v>62</v>
      </c>
      <c r="O14" s="8" t="str">
        <f t="shared" si="20"/>
        <v>Course not listed. Detail in comments (4 cr.)</v>
      </c>
      <c r="P14" s="20" t="s">
        <v>62</v>
      </c>
      <c r="Q14" s="8" t="str">
        <f>A260</f>
        <v>Course not listed. Detail in comments (1 cr.)</v>
      </c>
      <c r="R14" s="20" t="s">
        <v>62</v>
      </c>
      <c r="S14" s="8" t="str">
        <f t="shared" si="4"/>
        <v>INFO 2500 ADVANCED WEBSITE DESIGN (3)</v>
      </c>
      <c r="T14" s="20" t="s">
        <v>62</v>
      </c>
      <c r="U14" s="8" t="str">
        <f t="shared" si="21"/>
        <v>EDUC 2050 THE EXCEPTIONAL LEARNER IN THE CLASSROOM (3)</v>
      </c>
      <c r="V14" s="20" t="s">
        <v>62</v>
      </c>
      <c r="W14" s="8" t="str">
        <f t="shared" si="18"/>
        <v>Exempt from requirement. No credit. Detail in comments.</v>
      </c>
      <c r="X14" s="20" t="s">
        <v>62</v>
      </c>
      <c r="Y14" s="8" t="str">
        <f t="shared" ref="Y14:Y17" si="22">A261</f>
        <v>Course not listed. Detail in comments (2 cr.)</v>
      </c>
      <c r="Z14" s="20" t="s">
        <v>62</v>
      </c>
      <c r="AA14" s="28" t="s">
        <v>337</v>
      </c>
      <c r="AB14" s="8"/>
    </row>
    <row r="15" spans="1:28" x14ac:dyDescent="0.25">
      <c r="A15" s="8" t="s">
        <v>90</v>
      </c>
      <c r="B15" s="8">
        <v>4</v>
      </c>
      <c r="C15" s="8"/>
      <c r="D15" s="20" t="s">
        <v>62</v>
      </c>
      <c r="E15" s="8" t="str">
        <f t="shared" ref="E15:E18" si="23">A261</f>
        <v>Course not listed. Detail in comments (2 cr.)</v>
      </c>
      <c r="F15" s="20" t="s">
        <v>62</v>
      </c>
      <c r="G15" s="8"/>
      <c r="H15" s="20" t="s">
        <v>62</v>
      </c>
      <c r="I15" s="8"/>
      <c r="J15" s="20" t="s">
        <v>62</v>
      </c>
      <c r="K15" s="8"/>
      <c r="L15" s="20" t="s">
        <v>62</v>
      </c>
      <c r="M15" s="8" t="str">
        <f t="shared" si="19"/>
        <v>ENGL 2100 INTRODUCTION TO LITERATURE (3)</v>
      </c>
      <c r="N15" s="20" t="s">
        <v>62</v>
      </c>
      <c r="O15" s="8" t="str">
        <f t="shared" si="20"/>
        <v>Exempt from requirement. No credit. Detail in comments.</v>
      </c>
      <c r="P15" s="20" t="s">
        <v>62</v>
      </c>
      <c r="Q15" s="8" t="str">
        <f t="shared" ref="Q15:Q18" si="24">A261</f>
        <v>Course not listed. Detail in comments (2 cr.)</v>
      </c>
      <c r="R15" s="20" t="s">
        <v>62</v>
      </c>
      <c r="S15" s="8" t="str">
        <f>A260</f>
        <v>Course not listed. Detail in comments (1 cr.)</v>
      </c>
      <c r="T15" s="20" t="s">
        <v>62</v>
      </c>
      <c r="U15" s="8" t="str">
        <f t="shared" si="21"/>
        <v>EDUC 2070 ADDITIONAL LANGUAGE ACQUISITION AND DEVELOPMENT (3)</v>
      </c>
      <c r="V15" s="20" t="s">
        <v>62</v>
      </c>
      <c r="W15" s="8"/>
      <c r="X15" s="20" t="s">
        <v>62</v>
      </c>
      <c r="Y15" s="8" t="str">
        <f t="shared" si="22"/>
        <v>Course not listed. Detail in comments (3 cr.)</v>
      </c>
      <c r="Z15" s="20" t="s">
        <v>62</v>
      </c>
      <c r="AA15" s="29" t="s">
        <v>338</v>
      </c>
      <c r="AB15" s="8"/>
    </row>
    <row r="16" spans="1:28" x14ac:dyDescent="0.25">
      <c r="A16" s="8" t="s">
        <v>91</v>
      </c>
      <c r="B16" s="8">
        <v>4</v>
      </c>
      <c r="C16" s="8"/>
      <c r="D16" s="20" t="s">
        <v>62</v>
      </c>
      <c r="E16" s="8" t="str">
        <f t="shared" si="23"/>
        <v>Course not listed. Detail in comments (3 cr.)</v>
      </c>
      <c r="F16" s="20" t="s">
        <v>62</v>
      </c>
      <c r="G16" s="8"/>
      <c r="H16" s="20" t="s">
        <v>62</v>
      </c>
      <c r="I16" s="8"/>
      <c r="J16" s="20" t="s">
        <v>62</v>
      </c>
      <c r="K16" s="8"/>
      <c r="L16" s="20" t="s">
        <v>62</v>
      </c>
      <c r="M16" s="8" t="str">
        <f t="shared" ref="M16:M19" si="25">A117</f>
        <v>HIST 1110 WORLD HISTORY I (3)</v>
      </c>
      <c r="N16" s="20" t="s">
        <v>62</v>
      </c>
      <c r="O16" s="8"/>
      <c r="P16" s="20" t="s">
        <v>62</v>
      </c>
      <c r="Q16" s="8" t="str">
        <f t="shared" si="24"/>
        <v>Course not listed. Detail in comments (3 cr.)</v>
      </c>
      <c r="R16" s="20" t="s">
        <v>62</v>
      </c>
      <c r="S16" s="8" t="str">
        <f t="shared" ref="S16:S19" si="26">A261</f>
        <v>Course not listed. Detail in comments (2 cr.)</v>
      </c>
      <c r="T16" s="20" t="s">
        <v>62</v>
      </c>
      <c r="U16" s="8" t="str">
        <f>A101</f>
        <v>ENGL 1050 JOURNALISTIC WRITING (3)</v>
      </c>
      <c r="V16" s="20" t="s">
        <v>62</v>
      </c>
      <c r="W16" s="8"/>
      <c r="X16" s="20" t="s">
        <v>62</v>
      </c>
      <c r="Y16" s="8" t="str">
        <f t="shared" si="22"/>
        <v>Course not listed. Detail in comments (4 cr.)</v>
      </c>
      <c r="Z16" s="20" t="s">
        <v>62</v>
      </c>
      <c r="AA16" s="28" t="s">
        <v>88</v>
      </c>
      <c r="AB16" s="8"/>
    </row>
    <row r="17" spans="1:28" x14ac:dyDescent="0.25">
      <c r="A17" s="8" t="s">
        <v>92</v>
      </c>
      <c r="B17" s="8">
        <v>3</v>
      </c>
      <c r="C17" s="8"/>
      <c r="D17" s="20" t="s">
        <v>62</v>
      </c>
      <c r="E17" s="8" t="str">
        <f t="shared" si="23"/>
        <v>Course not listed. Detail in comments (4 cr.)</v>
      </c>
      <c r="F17" s="20" t="s">
        <v>62</v>
      </c>
      <c r="G17" s="8"/>
      <c r="H17" s="20" t="s">
        <v>62</v>
      </c>
      <c r="I17" s="8"/>
      <c r="J17" s="20" t="s">
        <v>62</v>
      </c>
      <c r="K17" s="8"/>
      <c r="L17" s="20" t="s">
        <v>62</v>
      </c>
      <c r="M17" s="8" t="str">
        <f t="shared" si="25"/>
        <v>HIST 1111 WORLD HISTORY II (3)</v>
      </c>
      <c r="N17" s="20" t="s">
        <v>62</v>
      </c>
      <c r="O17" s="8"/>
      <c r="P17" s="20" t="s">
        <v>62</v>
      </c>
      <c r="Q17" s="8" t="str">
        <f t="shared" si="24"/>
        <v>Course not listed. Detail in comments (4 cr.)</v>
      </c>
      <c r="R17" s="20" t="s">
        <v>62</v>
      </c>
      <c r="S17" s="8" t="str">
        <f t="shared" si="26"/>
        <v>Course not listed. Detail in comments (3 cr.)</v>
      </c>
      <c r="T17" s="20" t="s">
        <v>62</v>
      </c>
      <c r="U17" s="8" t="str">
        <f>A114</f>
        <v>GEOG 1010 WORLD REGIONAL GEOGRAPHY (3)</v>
      </c>
      <c r="V17" s="20" t="s">
        <v>62</v>
      </c>
      <c r="W17" s="8"/>
      <c r="X17" s="20" t="s">
        <v>62</v>
      </c>
      <c r="Y17" s="8" t="str">
        <f t="shared" si="22"/>
        <v>Exempt from requirement. No credit. Detail in comments.</v>
      </c>
      <c r="Z17" s="20" t="s">
        <v>62</v>
      </c>
      <c r="AA17" s="8"/>
      <c r="AB17" s="8"/>
    </row>
    <row r="18" spans="1:28" x14ac:dyDescent="0.25">
      <c r="A18" s="8" t="s">
        <v>93</v>
      </c>
      <c r="B18" s="8">
        <v>4</v>
      </c>
      <c r="C18" s="8"/>
      <c r="D18" s="20" t="s">
        <v>62</v>
      </c>
      <c r="E18" s="8" t="str">
        <f t="shared" si="23"/>
        <v>Exempt from requirement. No credit. Detail in comments.</v>
      </c>
      <c r="F18" s="20" t="s">
        <v>62</v>
      </c>
      <c r="G18" s="8"/>
      <c r="H18" s="20" t="s">
        <v>62</v>
      </c>
      <c r="I18" s="8"/>
      <c r="J18" s="20" t="s">
        <v>62</v>
      </c>
      <c r="K18" s="8"/>
      <c r="L18" s="20" t="s">
        <v>62</v>
      </c>
      <c r="M18" s="8" t="str">
        <f t="shared" si="25"/>
        <v>HIST 2010 AMERICAN HISTORY I (3)</v>
      </c>
      <c r="N18" s="20" t="s">
        <v>62</v>
      </c>
      <c r="O18" s="8"/>
      <c r="P18" s="20" t="s">
        <v>62</v>
      </c>
      <c r="Q18" s="8" t="str">
        <f t="shared" si="24"/>
        <v>Exempt from requirement. No credit. Detail in comments.</v>
      </c>
      <c r="R18" s="20" t="s">
        <v>62</v>
      </c>
      <c r="S18" s="8" t="str">
        <f t="shared" si="26"/>
        <v>Course not listed. Detail in comments (4 cr.)</v>
      </c>
      <c r="T18" s="20" t="s">
        <v>62</v>
      </c>
      <c r="U18" s="8" t="str">
        <f t="shared" ref="U18:U21" si="27">A117</f>
        <v>HIST 1110 WORLD HISTORY I (3)</v>
      </c>
      <c r="V18" s="20" t="s">
        <v>62</v>
      </c>
      <c r="W18" s="8"/>
      <c r="X18" s="20" t="s">
        <v>62</v>
      </c>
      <c r="Y18" s="8"/>
      <c r="Z18" s="20" t="s">
        <v>62</v>
      </c>
      <c r="AA18" s="8"/>
      <c r="AB18" s="8"/>
    </row>
    <row r="19" spans="1:28" x14ac:dyDescent="0.25">
      <c r="A19" s="8" t="s">
        <v>94</v>
      </c>
      <c r="B19" s="8">
        <v>3</v>
      </c>
      <c r="C19" s="8"/>
      <c r="D19" s="20" t="s">
        <v>62</v>
      </c>
      <c r="E19" s="8"/>
      <c r="F19" s="20" t="s">
        <v>62</v>
      </c>
      <c r="G19" s="8"/>
      <c r="H19" s="20" t="s">
        <v>62</v>
      </c>
      <c r="I19" s="8"/>
      <c r="J19" s="20" t="s">
        <v>62</v>
      </c>
      <c r="K19" s="8"/>
      <c r="L19" s="20" t="s">
        <v>62</v>
      </c>
      <c r="M19" s="8" t="str">
        <f t="shared" si="25"/>
        <v>HIST 2020 AMERICAN HISTORY II (3)</v>
      </c>
      <c r="N19" s="20" t="s">
        <v>62</v>
      </c>
      <c r="O19" s="8"/>
      <c r="P19" s="20" t="s">
        <v>62</v>
      </c>
      <c r="Q19" s="8"/>
      <c r="R19" s="20" t="s">
        <v>62</v>
      </c>
      <c r="S19" s="8" t="str">
        <f t="shared" si="26"/>
        <v>Exempt from requirement. No credit. Detail in comments.</v>
      </c>
      <c r="T19" s="20" t="s">
        <v>62</v>
      </c>
      <c r="U19" s="8" t="str">
        <f t="shared" si="27"/>
        <v>HIST 1111 WORLD HISTORY II (3)</v>
      </c>
      <c r="V19" s="20" t="s">
        <v>62</v>
      </c>
      <c r="W19" s="8"/>
      <c r="X19" s="20" t="s">
        <v>62</v>
      </c>
      <c r="Y19" s="8"/>
      <c r="Z19" s="20" t="s">
        <v>62</v>
      </c>
      <c r="AA19" s="8"/>
      <c r="AB19" s="8"/>
    </row>
    <row r="20" spans="1:28" x14ac:dyDescent="0.25">
      <c r="A20" s="8" t="s">
        <v>95</v>
      </c>
      <c r="B20" s="8">
        <v>4</v>
      </c>
      <c r="C20" s="8"/>
      <c r="D20" s="20" t="s">
        <v>62</v>
      </c>
      <c r="E20" s="8"/>
      <c r="F20" s="20" t="s">
        <v>62</v>
      </c>
      <c r="G20" s="8"/>
      <c r="H20" s="20" t="s">
        <v>62</v>
      </c>
      <c r="I20" s="8"/>
      <c r="J20" s="20" t="s">
        <v>62</v>
      </c>
      <c r="K20" s="8"/>
      <c r="L20" s="20" t="s">
        <v>62</v>
      </c>
      <c r="M20" s="8" t="str">
        <f>A187</f>
        <v>NASP 1050 NATIVE AMERICAN PERSPECTIVES IN PHILOSOPHY (3)</v>
      </c>
      <c r="N20" s="20" t="s">
        <v>62</v>
      </c>
      <c r="O20" s="8"/>
      <c r="P20" s="20" t="s">
        <v>62</v>
      </c>
      <c r="Q20" s="8"/>
      <c r="R20" s="20" t="s">
        <v>62</v>
      </c>
      <c r="S20" s="8"/>
      <c r="T20" s="20" t="s">
        <v>62</v>
      </c>
      <c r="U20" s="8" t="str">
        <f t="shared" si="27"/>
        <v>HIST 2010 AMERICAN HISTORY I (3)</v>
      </c>
      <c r="V20" s="20" t="s">
        <v>62</v>
      </c>
      <c r="W20" s="8"/>
      <c r="X20" s="20" t="s">
        <v>62</v>
      </c>
      <c r="Y20" s="8"/>
      <c r="Z20" s="20" t="s">
        <v>62</v>
      </c>
      <c r="AA20" s="8"/>
      <c r="AB20" s="8"/>
    </row>
    <row r="21" spans="1:28" x14ac:dyDescent="0.25">
      <c r="A21" s="8" t="s">
        <v>96</v>
      </c>
      <c r="B21" s="8">
        <v>4</v>
      </c>
      <c r="C21" s="8"/>
      <c r="D21" s="20" t="s">
        <v>62</v>
      </c>
      <c r="E21" s="8"/>
      <c r="F21" s="20" t="s">
        <v>62</v>
      </c>
      <c r="G21" s="8"/>
      <c r="H21" s="20" t="s">
        <v>62</v>
      </c>
      <c r="I21" s="8"/>
      <c r="J21" s="20" t="s">
        <v>62</v>
      </c>
      <c r="K21" s="8"/>
      <c r="L21" s="20" t="s">
        <v>62</v>
      </c>
      <c r="M21" s="8" t="str">
        <f t="shared" ref="M21:M30" si="28">A190</f>
        <v>NASP 1080 NATIVE AMERICAN EDUCATION (3)</v>
      </c>
      <c r="N21" s="20" t="s">
        <v>62</v>
      </c>
      <c r="O21" s="8"/>
      <c r="P21" s="20" t="s">
        <v>62</v>
      </c>
      <c r="Q21" s="8"/>
      <c r="R21" s="20" t="s">
        <v>62</v>
      </c>
      <c r="S21" s="8"/>
      <c r="T21" s="20" t="s">
        <v>62</v>
      </c>
      <c r="U21" s="8" t="str">
        <f t="shared" si="27"/>
        <v>HIST 2020 AMERICAN HISTORY II (3)</v>
      </c>
      <c r="V21" s="20" t="s">
        <v>62</v>
      </c>
      <c r="W21" s="8"/>
      <c r="X21" s="20" t="s">
        <v>62</v>
      </c>
      <c r="Y21" s="8"/>
      <c r="Z21" s="20" t="s">
        <v>62</v>
      </c>
      <c r="AA21" s="8"/>
      <c r="AB21" s="8"/>
    </row>
    <row r="22" spans="1:28" x14ac:dyDescent="0.25">
      <c r="A22" s="8" t="s">
        <v>97</v>
      </c>
      <c r="B22" s="8">
        <v>4</v>
      </c>
      <c r="C22" s="8"/>
      <c r="D22" s="20" t="s">
        <v>62</v>
      </c>
      <c r="E22" s="8"/>
      <c r="F22" s="20" t="s">
        <v>62</v>
      </c>
      <c r="G22" s="8"/>
      <c r="H22" s="20" t="s">
        <v>62</v>
      </c>
      <c r="I22" s="8"/>
      <c r="J22" s="20" t="s">
        <v>62</v>
      </c>
      <c r="K22" s="8"/>
      <c r="L22" s="20" t="s">
        <v>62</v>
      </c>
      <c r="M22" s="8" t="str">
        <f t="shared" si="28"/>
        <v>NASP 1090 NATIVE AMERICAN ARTS (3)</v>
      </c>
      <c r="N22" s="20" t="s">
        <v>62</v>
      </c>
      <c r="O22" s="8"/>
      <c r="P22" s="20" t="s">
        <v>62</v>
      </c>
      <c r="Q22" s="8"/>
      <c r="R22" s="20" t="s">
        <v>62</v>
      </c>
      <c r="S22" s="8"/>
      <c r="T22" s="20" t="s">
        <v>62</v>
      </c>
      <c r="U22" s="8" t="str">
        <f>A143</f>
        <v>HMSV 2150 MULTICULTURAL COUNSELING (2)</v>
      </c>
      <c r="V22" s="20" t="s">
        <v>62</v>
      </c>
      <c r="W22" s="8"/>
      <c r="X22" s="20" t="s">
        <v>62</v>
      </c>
      <c r="Y22" s="8"/>
      <c r="Z22" s="20" t="s">
        <v>62</v>
      </c>
      <c r="AA22" s="8"/>
      <c r="AB22" s="8"/>
    </row>
    <row r="23" spans="1:28" x14ac:dyDescent="0.25">
      <c r="A23" s="8" t="s">
        <v>98</v>
      </c>
      <c r="B23" s="8">
        <v>3</v>
      </c>
      <c r="C23" s="8"/>
      <c r="D23" s="20" t="s">
        <v>62</v>
      </c>
      <c r="E23" s="8"/>
      <c r="F23" s="20" t="s">
        <v>62</v>
      </c>
      <c r="G23" s="8"/>
      <c r="H23" s="20" t="s">
        <v>62</v>
      </c>
      <c r="I23" s="8"/>
      <c r="J23" s="20" t="s">
        <v>62</v>
      </c>
      <c r="K23" s="8"/>
      <c r="L23" s="20" t="s">
        <v>62</v>
      </c>
      <c r="M23" s="8" t="str">
        <f t="shared" si="28"/>
        <v>NASP 1100 NATIVE AMERICAN MUSIC (3)</v>
      </c>
      <c r="N23" s="20" t="s">
        <v>62</v>
      </c>
      <c r="O23" s="8"/>
      <c r="P23" s="20" t="s">
        <v>62</v>
      </c>
      <c r="Q23" s="8"/>
      <c r="R23" s="20" t="s">
        <v>62</v>
      </c>
      <c r="S23" s="8"/>
      <c r="T23" s="20" t="s">
        <v>62</v>
      </c>
      <c r="U23" s="8" t="str">
        <f>A189</f>
        <v>NASP 1070 NATIVE AMERICAN GENEALOGY RESEARCH (3)</v>
      </c>
      <c r="V23" s="20" t="s">
        <v>62</v>
      </c>
      <c r="W23" s="8"/>
      <c r="X23" s="20" t="s">
        <v>62</v>
      </c>
      <c r="Y23" s="8"/>
      <c r="Z23" s="20" t="s">
        <v>62</v>
      </c>
      <c r="AA23" s="8"/>
      <c r="AB23" s="8"/>
    </row>
    <row r="24" spans="1:28" x14ac:dyDescent="0.25">
      <c r="A24" s="8" t="s">
        <v>99</v>
      </c>
      <c r="B24" s="8">
        <v>3</v>
      </c>
      <c r="C24" s="8"/>
      <c r="D24" s="20" t="s">
        <v>62</v>
      </c>
      <c r="E24" s="8"/>
      <c r="F24" s="20" t="s">
        <v>62</v>
      </c>
      <c r="G24" s="8"/>
      <c r="H24" s="20" t="s">
        <v>62</v>
      </c>
      <c r="I24" s="8"/>
      <c r="J24" s="20" t="s">
        <v>62</v>
      </c>
      <c r="K24" s="8"/>
      <c r="L24" s="20" t="s">
        <v>62</v>
      </c>
      <c r="M24" s="8" t="str">
        <f t="shared" si="28"/>
        <v>NASP 1130 NATIVE AMERICAN MYTHOLOGY (3)</v>
      </c>
      <c r="N24" s="20" t="s">
        <v>62</v>
      </c>
      <c r="O24" s="8"/>
      <c r="P24" s="20" t="s">
        <v>62</v>
      </c>
      <c r="Q24" s="8"/>
      <c r="R24" s="20" t="s">
        <v>62</v>
      </c>
      <c r="S24" s="8"/>
      <c r="T24" s="20" t="s">
        <v>62</v>
      </c>
      <c r="U24" s="8" t="str">
        <f>A200</f>
        <v>NASP 2120 ORAL HISTORY IN TRIBAL TRADITION (3)</v>
      </c>
      <c r="V24" s="20" t="s">
        <v>62</v>
      </c>
      <c r="W24" s="8"/>
      <c r="X24" s="20" t="s">
        <v>62</v>
      </c>
      <c r="Y24" s="8"/>
      <c r="Z24" s="20" t="s">
        <v>62</v>
      </c>
      <c r="AA24" s="8"/>
      <c r="AB24" s="8"/>
    </row>
    <row r="25" spans="1:28" x14ac:dyDescent="0.25">
      <c r="A25" s="8" t="s">
        <v>100</v>
      </c>
      <c r="B25" s="8">
        <v>3</v>
      </c>
      <c r="C25" s="8"/>
      <c r="D25" s="20" t="s">
        <v>62</v>
      </c>
      <c r="E25" s="8"/>
      <c r="F25" s="20" t="s">
        <v>62</v>
      </c>
      <c r="G25" s="8"/>
      <c r="H25" s="20" t="s">
        <v>62</v>
      </c>
      <c r="I25" s="8"/>
      <c r="J25" s="20" t="s">
        <v>62</v>
      </c>
      <c r="K25" s="8"/>
      <c r="L25" s="20" t="s">
        <v>62</v>
      </c>
      <c r="M25" s="8" t="str">
        <f t="shared" si="28"/>
        <v>NASP 1140 NATIVE AMERICAN SPIRITUALITY (3)</v>
      </c>
      <c r="N25" s="20" t="s">
        <v>62</v>
      </c>
      <c r="O25" s="8"/>
      <c r="P25" s="20" t="s">
        <v>62</v>
      </c>
      <c r="Q25" s="8"/>
      <c r="R25" s="20" t="s">
        <v>62</v>
      </c>
      <c r="S25" s="8"/>
      <c r="T25" s="20" t="s">
        <v>62</v>
      </c>
      <c r="U25" s="8" t="str">
        <f t="shared" ref="U25:U28" si="29">A206</f>
        <v>NASP 2300 TRIBAL GOVERNMENT AND POLITICS (3)</v>
      </c>
      <c r="V25" s="20" t="s">
        <v>62</v>
      </c>
      <c r="W25" s="8"/>
      <c r="X25" s="20" t="s">
        <v>62</v>
      </c>
      <c r="Y25" s="8"/>
      <c r="Z25" s="20" t="s">
        <v>62</v>
      </c>
      <c r="AA25" s="8"/>
      <c r="AB25" s="8"/>
    </row>
    <row r="26" spans="1:28" x14ac:dyDescent="0.25">
      <c r="A26" s="8" t="s">
        <v>101</v>
      </c>
      <c r="B26" s="8">
        <v>3</v>
      </c>
      <c r="C26" s="8"/>
      <c r="D26" s="20" t="s">
        <v>62</v>
      </c>
      <c r="E26" s="8"/>
      <c r="F26" s="20" t="s">
        <v>62</v>
      </c>
      <c r="G26" s="8"/>
      <c r="H26" s="20" t="s">
        <v>62</v>
      </c>
      <c r="I26" s="8"/>
      <c r="J26" s="20" t="s">
        <v>62</v>
      </c>
      <c r="K26" s="8"/>
      <c r="L26" s="20" t="s">
        <v>62</v>
      </c>
      <c r="M26" s="8" t="str">
        <f t="shared" si="28"/>
        <v>NASP 1410 OMAHA LANGUAGE I (4)</v>
      </c>
      <c r="N26" s="20" t="s">
        <v>62</v>
      </c>
      <c r="O26" s="8"/>
      <c r="P26" s="20" t="s">
        <v>62</v>
      </c>
      <c r="Q26" s="8"/>
      <c r="R26" s="20" t="s">
        <v>62</v>
      </c>
      <c r="S26" s="8"/>
      <c r="T26" s="20" t="s">
        <v>62</v>
      </c>
      <c r="U26" s="8" t="str">
        <f t="shared" si="29"/>
        <v>NASP 2310 FEDERAL INDIAN POLICY (3)</v>
      </c>
      <c r="V26" s="20" t="s">
        <v>62</v>
      </c>
      <c r="W26" s="8"/>
      <c r="X26" s="20" t="s">
        <v>62</v>
      </c>
      <c r="Y26" s="8"/>
      <c r="Z26" s="20" t="s">
        <v>62</v>
      </c>
      <c r="AA26" s="8"/>
      <c r="AB26" s="8"/>
    </row>
    <row r="27" spans="1:28" x14ac:dyDescent="0.25">
      <c r="A27" s="8" t="s">
        <v>102</v>
      </c>
      <c r="B27" s="8">
        <v>3</v>
      </c>
      <c r="C27" s="8"/>
      <c r="D27" s="20" t="s">
        <v>62</v>
      </c>
      <c r="E27" s="8"/>
      <c r="F27" s="20" t="s">
        <v>62</v>
      </c>
      <c r="G27" s="8"/>
      <c r="H27" s="20" t="s">
        <v>62</v>
      </c>
      <c r="I27" s="8"/>
      <c r="J27" s="20" t="s">
        <v>62</v>
      </c>
      <c r="K27" s="8"/>
      <c r="L27" s="20" t="s">
        <v>62</v>
      </c>
      <c r="M27" s="8" t="str">
        <f t="shared" si="28"/>
        <v>NASP 1420 OMAHA LANGUAGE II (4)</v>
      </c>
      <c r="N27" s="20" t="s">
        <v>62</v>
      </c>
      <c r="O27" s="8"/>
      <c r="P27" s="20" t="s">
        <v>62</v>
      </c>
      <c r="Q27" s="8"/>
      <c r="R27" s="20" t="s">
        <v>62</v>
      </c>
      <c r="S27" s="8"/>
      <c r="T27" s="20" t="s">
        <v>62</v>
      </c>
      <c r="U27" s="8" t="str">
        <f t="shared" si="29"/>
        <v>NASP 2320 FEDERAL INDIAN LAW (3)</v>
      </c>
      <c r="V27" s="20" t="s">
        <v>62</v>
      </c>
      <c r="W27" s="8"/>
      <c r="X27" s="20" t="s">
        <v>62</v>
      </c>
      <c r="Y27" s="8"/>
      <c r="Z27" s="20" t="s">
        <v>62</v>
      </c>
      <c r="AA27" s="8"/>
      <c r="AB27" s="8"/>
    </row>
    <row r="28" spans="1:28" x14ac:dyDescent="0.25">
      <c r="A28" s="8" t="s">
        <v>103</v>
      </c>
      <c r="B28" s="8">
        <v>3</v>
      </c>
      <c r="C28" s="8"/>
      <c r="D28" s="20" t="s">
        <v>62</v>
      </c>
      <c r="E28" s="8"/>
      <c r="F28" s="20" t="s">
        <v>62</v>
      </c>
      <c r="G28" s="8"/>
      <c r="H28" s="20" t="s">
        <v>62</v>
      </c>
      <c r="I28" s="8"/>
      <c r="J28" s="20" t="s">
        <v>62</v>
      </c>
      <c r="K28" s="8"/>
      <c r="L28" s="20" t="s">
        <v>62</v>
      </c>
      <c r="M28" s="8" t="str">
        <f t="shared" si="28"/>
        <v>NASP 1510 DAKOTA LANGUAGE I (4)</v>
      </c>
      <c r="N28" s="20" t="s">
        <v>62</v>
      </c>
      <c r="O28" s="8"/>
      <c r="P28" s="20" t="s">
        <v>62</v>
      </c>
      <c r="Q28" s="8"/>
      <c r="R28" s="20" t="s">
        <v>62</v>
      </c>
      <c r="S28" s="8"/>
      <c r="T28" s="20" t="s">
        <v>62</v>
      </c>
      <c r="U28" s="8" t="str">
        <f t="shared" si="29"/>
        <v>NASP 2330 TRIBAL MANAGEMENT (3)</v>
      </c>
      <c r="V28" s="20" t="s">
        <v>62</v>
      </c>
      <c r="W28" s="8"/>
      <c r="X28" s="20" t="s">
        <v>62</v>
      </c>
      <c r="Y28" s="8"/>
      <c r="Z28" s="20" t="s">
        <v>62</v>
      </c>
      <c r="AA28" s="8"/>
      <c r="AB28" s="8"/>
    </row>
    <row r="29" spans="1:28" x14ac:dyDescent="0.25">
      <c r="A29" s="8" t="s">
        <v>104</v>
      </c>
      <c r="B29" s="8">
        <v>3</v>
      </c>
      <c r="C29" s="8"/>
      <c r="D29" s="20" t="s">
        <v>62</v>
      </c>
      <c r="E29" s="8"/>
      <c r="F29" s="20" t="s">
        <v>62</v>
      </c>
      <c r="G29" s="8"/>
      <c r="H29" s="20" t="s">
        <v>62</v>
      </c>
      <c r="I29" s="8"/>
      <c r="J29" s="20" t="s">
        <v>62</v>
      </c>
      <c r="K29" s="8"/>
      <c r="L29" s="20" t="s">
        <v>62</v>
      </c>
      <c r="M29" s="8" t="str">
        <f t="shared" si="28"/>
        <v>NASP 1520 DAKOTA LANGUAGE II (4)</v>
      </c>
      <c r="N29" s="20" t="s">
        <v>62</v>
      </c>
      <c r="O29" s="8"/>
      <c r="P29" s="20" t="s">
        <v>62</v>
      </c>
      <c r="Q29" s="8"/>
      <c r="R29" s="20" t="s">
        <v>62</v>
      </c>
      <c r="S29" s="8"/>
      <c r="T29" s="20" t="s">
        <v>62</v>
      </c>
      <c r="U29" s="8" t="str">
        <f>A218</f>
        <v>NATR 1010 INTRODUCTION TO NATURAL RESOURCES (3)</v>
      </c>
      <c r="V29" s="20" t="s">
        <v>62</v>
      </c>
      <c r="W29" s="8"/>
      <c r="X29" s="20" t="s">
        <v>62</v>
      </c>
      <c r="Y29" s="8"/>
      <c r="Z29" s="20" t="s">
        <v>62</v>
      </c>
      <c r="AA29" s="8"/>
      <c r="AB29" s="8"/>
    </row>
    <row r="30" spans="1:28" x14ac:dyDescent="0.25">
      <c r="A30" s="8" t="s">
        <v>105</v>
      </c>
      <c r="B30" s="8">
        <v>3</v>
      </c>
      <c r="C30" s="8"/>
      <c r="D30" s="20" t="s">
        <v>62</v>
      </c>
      <c r="E30" s="8"/>
      <c r="F30" s="20" t="s">
        <v>62</v>
      </c>
      <c r="G30" s="8"/>
      <c r="H30" s="20" t="s">
        <v>62</v>
      </c>
      <c r="I30" s="8"/>
      <c r="J30" s="20" t="s">
        <v>62</v>
      </c>
      <c r="K30" s="8"/>
      <c r="L30" s="20" t="s">
        <v>62</v>
      </c>
      <c r="M30" s="8" t="str">
        <f t="shared" si="28"/>
        <v>NASP 2110 NATIVE AMERICAN LITERATURE (3)</v>
      </c>
      <c r="N30" s="20" t="s">
        <v>62</v>
      </c>
      <c r="O30" s="8"/>
      <c r="P30" s="20" t="s">
        <v>62</v>
      </c>
      <c r="Q30" s="8"/>
      <c r="R30" s="20" t="s">
        <v>62</v>
      </c>
      <c r="S30" s="8"/>
      <c r="T30" s="20" t="s">
        <v>62</v>
      </c>
      <c r="U30" s="8" t="str">
        <f>A219</f>
        <v>NATR 2020 NATURAL RESOURCES MANAGEMENT (3)</v>
      </c>
      <c r="V30" s="20" t="s">
        <v>62</v>
      </c>
      <c r="W30" s="8"/>
      <c r="X30" s="20" t="s">
        <v>62</v>
      </c>
      <c r="Y30" s="8"/>
      <c r="Z30" s="20" t="s">
        <v>62</v>
      </c>
      <c r="AA30" s="8"/>
      <c r="AB30" s="8"/>
    </row>
    <row r="31" spans="1:28" x14ac:dyDescent="0.25">
      <c r="A31" s="8" t="s">
        <v>106</v>
      </c>
      <c r="B31" s="8">
        <v>3</v>
      </c>
      <c r="C31" s="8"/>
      <c r="D31" s="20" t="s">
        <v>62</v>
      </c>
      <c r="E31" s="8"/>
      <c r="F31" s="20" t="s">
        <v>62</v>
      </c>
      <c r="G31" s="8"/>
      <c r="H31" s="20" t="s">
        <v>62</v>
      </c>
      <c r="I31" s="8"/>
      <c r="J31" s="20" t="s">
        <v>62</v>
      </c>
      <c r="K31" s="8"/>
      <c r="L31" s="20" t="s">
        <v>62</v>
      </c>
      <c r="M31" s="8" t="str">
        <f t="shared" ref="M31:M40" si="30">A206</f>
        <v>NASP 2300 TRIBAL GOVERNMENT AND POLITICS (3)</v>
      </c>
      <c r="N31" s="20" t="s">
        <v>62</v>
      </c>
      <c r="O31" s="8"/>
      <c r="P31" s="20" t="s">
        <v>62</v>
      </c>
      <c r="Q31" s="8"/>
      <c r="R31" s="20" t="s">
        <v>62</v>
      </c>
      <c r="S31" s="8"/>
      <c r="T31" s="20" t="s">
        <v>62</v>
      </c>
      <c r="U31" s="8" t="str">
        <f>A239</f>
        <v>SOCI 1010 INTRODUCTION TO SOCIOLOGY (3)</v>
      </c>
      <c r="V31" s="20" t="s">
        <v>62</v>
      </c>
      <c r="W31" s="8"/>
      <c r="X31" s="20" t="s">
        <v>62</v>
      </c>
      <c r="Y31" s="8"/>
      <c r="Z31" s="20" t="s">
        <v>62</v>
      </c>
      <c r="AA31" s="8"/>
      <c r="AB31" s="8"/>
    </row>
    <row r="32" spans="1:28" x14ac:dyDescent="0.25">
      <c r="A32" s="8" t="s">
        <v>107</v>
      </c>
      <c r="B32" s="8">
        <v>3</v>
      </c>
      <c r="C32" s="8"/>
      <c r="D32" s="20" t="s">
        <v>62</v>
      </c>
      <c r="E32" s="8"/>
      <c r="F32" s="20" t="s">
        <v>62</v>
      </c>
      <c r="G32" s="8"/>
      <c r="H32" s="20" t="s">
        <v>62</v>
      </c>
      <c r="I32" s="8"/>
      <c r="J32" s="20" t="s">
        <v>62</v>
      </c>
      <c r="K32" s="8"/>
      <c r="L32" s="20" t="s">
        <v>62</v>
      </c>
      <c r="M32" s="8" t="str">
        <f t="shared" si="30"/>
        <v>NASP 2310 FEDERAL INDIAN POLICY (3)</v>
      </c>
      <c r="N32" s="20" t="s">
        <v>62</v>
      </c>
      <c r="O32" s="8"/>
      <c r="P32" s="20" t="s">
        <v>62</v>
      </c>
      <c r="Q32" s="8"/>
      <c r="R32" s="20" t="s">
        <v>62</v>
      </c>
      <c r="S32" s="8"/>
      <c r="T32" s="20" t="s">
        <v>62</v>
      </c>
      <c r="U32" s="8" t="str">
        <f>A240</f>
        <v>SOCI 1400 INTRODUCTION TO CULTURAL ANTHROPOLOGY (3)</v>
      </c>
      <c r="V32" s="20" t="s">
        <v>62</v>
      </c>
      <c r="W32" s="8"/>
      <c r="X32" s="20" t="s">
        <v>62</v>
      </c>
      <c r="Y32" s="8"/>
      <c r="Z32" s="20" t="s">
        <v>62</v>
      </c>
      <c r="AA32" s="8"/>
      <c r="AB32" s="8"/>
    </row>
    <row r="33" spans="1:28" x14ac:dyDescent="0.25">
      <c r="A33" s="8" t="s">
        <v>108</v>
      </c>
      <c r="B33" s="8">
        <v>3</v>
      </c>
      <c r="C33" s="8"/>
      <c r="D33" s="20" t="s">
        <v>62</v>
      </c>
      <c r="E33" s="8"/>
      <c r="F33" s="20" t="s">
        <v>62</v>
      </c>
      <c r="G33" s="8"/>
      <c r="H33" s="20" t="s">
        <v>62</v>
      </c>
      <c r="I33" s="8"/>
      <c r="J33" s="20" t="s">
        <v>62</v>
      </c>
      <c r="K33" s="8"/>
      <c r="L33" s="20" t="s">
        <v>62</v>
      </c>
      <c r="M33" s="8" t="str">
        <f t="shared" si="30"/>
        <v>NASP 2320 FEDERAL INDIAN LAW (3)</v>
      </c>
      <c r="N33" s="20" t="s">
        <v>62</v>
      </c>
      <c r="O33" s="8"/>
      <c r="P33" s="20" t="s">
        <v>62</v>
      </c>
      <c r="Q33" s="8"/>
      <c r="R33" s="20" t="s">
        <v>62</v>
      </c>
      <c r="S33" s="8"/>
      <c r="T33" s="20" t="s">
        <v>62</v>
      </c>
      <c r="U33" s="8" t="str">
        <f t="shared" ref="U33:U36" si="31">A245</f>
        <v>SPAN 1010 ELEMTENTARY SPANISH I (5)</v>
      </c>
      <c r="V33" s="20" t="s">
        <v>62</v>
      </c>
      <c r="W33" s="8"/>
      <c r="X33" s="20" t="s">
        <v>62</v>
      </c>
      <c r="Y33" s="8"/>
      <c r="Z33" s="20" t="s">
        <v>62</v>
      </c>
      <c r="AA33" s="8"/>
      <c r="AB33" s="8"/>
    </row>
    <row r="34" spans="1:28" x14ac:dyDescent="0.25">
      <c r="A34" s="8" t="s">
        <v>109</v>
      </c>
      <c r="B34" s="8">
        <v>3</v>
      </c>
      <c r="C34" s="8"/>
      <c r="D34" s="20" t="s">
        <v>62</v>
      </c>
      <c r="E34" s="8"/>
      <c r="F34" s="20" t="s">
        <v>62</v>
      </c>
      <c r="G34" s="8"/>
      <c r="H34" s="20" t="s">
        <v>62</v>
      </c>
      <c r="I34" s="8"/>
      <c r="J34" s="20" t="s">
        <v>62</v>
      </c>
      <c r="K34" s="8"/>
      <c r="L34" s="20" t="s">
        <v>62</v>
      </c>
      <c r="M34" s="8" t="str">
        <f t="shared" si="30"/>
        <v>NASP 2330 TRIBAL MANAGEMENT (3)</v>
      </c>
      <c r="N34" s="20" t="s">
        <v>62</v>
      </c>
      <c r="O34" s="8"/>
      <c r="P34" s="20" t="s">
        <v>62</v>
      </c>
      <c r="Q34" s="8"/>
      <c r="R34" s="20" t="s">
        <v>62</v>
      </c>
      <c r="S34" s="8"/>
      <c r="T34" s="20" t="s">
        <v>62</v>
      </c>
      <c r="U34" s="8" t="str">
        <f t="shared" si="31"/>
        <v>SPAN 1020 ELEMENTARY SPANISH II (5)</v>
      </c>
      <c r="V34" s="20" t="s">
        <v>62</v>
      </c>
      <c r="W34" s="8"/>
      <c r="X34" s="20" t="s">
        <v>62</v>
      </c>
      <c r="Y34" s="8"/>
      <c r="Z34" s="20" t="s">
        <v>62</v>
      </c>
      <c r="AA34" s="8"/>
      <c r="AB34" s="8"/>
    </row>
    <row r="35" spans="1:28" x14ac:dyDescent="0.25">
      <c r="A35" s="8" t="s">
        <v>110</v>
      </c>
      <c r="B35" s="8">
        <v>3</v>
      </c>
      <c r="C35" s="8"/>
      <c r="D35" s="20" t="s">
        <v>62</v>
      </c>
      <c r="E35" s="8"/>
      <c r="F35" s="20" t="s">
        <v>62</v>
      </c>
      <c r="G35" s="8"/>
      <c r="H35" s="20" t="s">
        <v>62</v>
      </c>
      <c r="I35" s="8"/>
      <c r="J35" s="20" t="s">
        <v>62</v>
      </c>
      <c r="K35" s="8"/>
      <c r="L35" s="20" t="s">
        <v>62</v>
      </c>
      <c r="M35" s="8" t="str">
        <f t="shared" si="30"/>
        <v>NASP 2340 GRANT WRITING IN TRIBAL DEVELOPMENT (3)</v>
      </c>
      <c r="N35" s="20" t="s">
        <v>62</v>
      </c>
      <c r="O35" s="8"/>
      <c r="P35" s="20" t="s">
        <v>62</v>
      </c>
      <c r="Q35" s="8"/>
      <c r="R35" s="20" t="s">
        <v>62</v>
      </c>
      <c r="S35" s="8"/>
      <c r="T35" s="20" t="s">
        <v>62</v>
      </c>
      <c r="U35" s="8" t="str">
        <f t="shared" si="31"/>
        <v>SPAN 2010 INTERMEDIATE SPANISH I (3)</v>
      </c>
      <c r="V35" s="20" t="s">
        <v>62</v>
      </c>
      <c r="W35" s="8"/>
      <c r="X35" s="20" t="s">
        <v>62</v>
      </c>
      <c r="Y35" s="8"/>
      <c r="Z35" s="20" t="s">
        <v>62</v>
      </c>
      <c r="AA35" s="8"/>
      <c r="AB35" s="8"/>
    </row>
    <row r="36" spans="1:28" x14ac:dyDescent="0.25">
      <c r="A36" s="8" t="s">
        <v>111</v>
      </c>
      <c r="B36" s="8">
        <v>3</v>
      </c>
      <c r="C36" s="8"/>
      <c r="D36" s="20" t="s">
        <v>62</v>
      </c>
      <c r="E36" s="8"/>
      <c r="F36" s="20" t="s">
        <v>62</v>
      </c>
      <c r="G36" s="8"/>
      <c r="H36" s="20" t="s">
        <v>62</v>
      </c>
      <c r="I36" s="8"/>
      <c r="J36" s="20" t="s">
        <v>62</v>
      </c>
      <c r="K36" s="8"/>
      <c r="L36" s="20" t="s">
        <v>62</v>
      </c>
      <c r="M36" s="8" t="str">
        <f t="shared" si="30"/>
        <v>NASP 2350 GRANT WRITING IN TRIBAL DEVELOPMENT II (3)</v>
      </c>
      <c r="N36" s="20" t="s">
        <v>62</v>
      </c>
      <c r="O36" s="8"/>
      <c r="P36" s="20" t="s">
        <v>62</v>
      </c>
      <c r="Q36" s="8"/>
      <c r="R36" s="20" t="s">
        <v>62</v>
      </c>
      <c r="S36" s="8"/>
      <c r="T36" s="20" t="s">
        <v>62</v>
      </c>
      <c r="U36" s="8" t="str">
        <f t="shared" si="31"/>
        <v>SPAN 2020 INTERMEDIATE SPANISH II (3)</v>
      </c>
      <c r="V36" s="20" t="s">
        <v>62</v>
      </c>
      <c r="W36" s="8"/>
      <c r="X36" s="20" t="s">
        <v>62</v>
      </c>
      <c r="Y36" s="8"/>
      <c r="Z36" s="20" t="s">
        <v>62</v>
      </c>
      <c r="AA36" s="8"/>
      <c r="AB36" s="8"/>
    </row>
    <row r="37" spans="1:28" x14ac:dyDescent="0.25">
      <c r="A37" s="8" t="s">
        <v>112</v>
      </c>
      <c r="B37" s="8">
        <v>3</v>
      </c>
      <c r="C37" s="8"/>
      <c r="D37" s="20" t="s">
        <v>62</v>
      </c>
      <c r="E37" s="8"/>
      <c r="F37" s="20" t="s">
        <v>62</v>
      </c>
      <c r="G37" s="8"/>
      <c r="H37" s="20" t="s">
        <v>62</v>
      </c>
      <c r="I37" s="8"/>
      <c r="J37" s="20" t="s">
        <v>62</v>
      </c>
      <c r="K37" s="8"/>
      <c r="L37" s="20" t="s">
        <v>62</v>
      </c>
      <c r="M37" s="8" t="str">
        <f t="shared" si="30"/>
        <v>NASP 2430 OMAHA LANGUAGE III (3)</v>
      </c>
      <c r="N37" s="20" t="s">
        <v>62</v>
      </c>
      <c r="O37" s="8"/>
      <c r="P37" s="20" t="s">
        <v>62</v>
      </c>
      <c r="Q37" s="8"/>
      <c r="R37" s="20" t="s">
        <v>62</v>
      </c>
      <c r="S37" s="8"/>
      <c r="T37" s="20" t="s">
        <v>62</v>
      </c>
      <c r="U37" s="8" t="str">
        <f>A260</f>
        <v>Course not listed. Detail in comments (1 cr.)</v>
      </c>
      <c r="V37" s="20" t="s">
        <v>62</v>
      </c>
      <c r="W37" s="8"/>
      <c r="X37" s="20" t="s">
        <v>62</v>
      </c>
      <c r="Y37" s="8"/>
      <c r="Z37" s="20" t="s">
        <v>62</v>
      </c>
      <c r="AA37" s="8"/>
      <c r="AB37" s="8"/>
    </row>
    <row r="38" spans="1:28" x14ac:dyDescent="0.25">
      <c r="A38" s="8" t="s">
        <v>113</v>
      </c>
      <c r="B38" s="8">
        <v>4</v>
      </c>
      <c r="C38" s="8"/>
      <c r="D38" s="20" t="s">
        <v>62</v>
      </c>
      <c r="E38" s="8"/>
      <c r="F38" s="20" t="s">
        <v>62</v>
      </c>
      <c r="G38" s="8"/>
      <c r="H38" s="20" t="s">
        <v>62</v>
      </c>
      <c r="I38" s="8"/>
      <c r="J38" s="20" t="s">
        <v>62</v>
      </c>
      <c r="K38" s="8"/>
      <c r="L38" s="20" t="s">
        <v>62</v>
      </c>
      <c r="M38" s="8" t="str">
        <f t="shared" si="30"/>
        <v>NASP 2440 OMAHA LANGUAGE IV (3)</v>
      </c>
      <c r="N38" s="20" t="s">
        <v>62</v>
      </c>
      <c r="O38" s="8"/>
      <c r="P38" s="20" t="s">
        <v>62</v>
      </c>
      <c r="Q38" s="8"/>
      <c r="R38" s="20" t="s">
        <v>62</v>
      </c>
      <c r="S38" s="8"/>
      <c r="T38" s="20" t="s">
        <v>62</v>
      </c>
      <c r="U38" s="8" t="str">
        <f t="shared" ref="U38:U41" si="32">A261</f>
        <v>Course not listed. Detail in comments (2 cr.)</v>
      </c>
      <c r="V38" s="20" t="s">
        <v>62</v>
      </c>
      <c r="W38" s="8"/>
      <c r="X38" s="20" t="s">
        <v>62</v>
      </c>
      <c r="Y38" s="8"/>
      <c r="Z38" s="20" t="s">
        <v>62</v>
      </c>
      <c r="AA38" s="8"/>
      <c r="AB38" s="8"/>
    </row>
    <row r="39" spans="1:28" x14ac:dyDescent="0.25">
      <c r="A39" s="8" t="s">
        <v>114</v>
      </c>
      <c r="B39" s="8">
        <v>4</v>
      </c>
      <c r="C39" s="8"/>
      <c r="D39" s="20" t="s">
        <v>62</v>
      </c>
      <c r="E39" s="8"/>
      <c r="F39" s="20" t="s">
        <v>62</v>
      </c>
      <c r="G39" s="8"/>
      <c r="H39" s="20" t="s">
        <v>62</v>
      </c>
      <c r="I39" s="8"/>
      <c r="J39" s="20" t="s">
        <v>62</v>
      </c>
      <c r="K39" s="8"/>
      <c r="L39" s="20" t="s">
        <v>62</v>
      </c>
      <c r="M39" s="8" t="str">
        <f t="shared" si="30"/>
        <v>NASP 2530 DAKOTA LANGUAGE III (3)</v>
      </c>
      <c r="N39" s="20" t="s">
        <v>62</v>
      </c>
      <c r="O39" s="8"/>
      <c r="P39" s="20" t="s">
        <v>62</v>
      </c>
      <c r="Q39" s="8"/>
      <c r="R39" s="20" t="s">
        <v>62</v>
      </c>
      <c r="S39" s="8"/>
      <c r="T39" s="20" t="s">
        <v>62</v>
      </c>
      <c r="U39" s="8" t="str">
        <f t="shared" si="32"/>
        <v>Course not listed. Detail in comments (3 cr.)</v>
      </c>
      <c r="V39" s="20" t="s">
        <v>62</v>
      </c>
      <c r="W39" s="8"/>
      <c r="X39" s="20" t="s">
        <v>62</v>
      </c>
      <c r="Y39" s="8"/>
      <c r="Z39" s="20" t="s">
        <v>62</v>
      </c>
      <c r="AA39" s="8"/>
      <c r="AB39" s="8"/>
    </row>
    <row r="40" spans="1:28" x14ac:dyDescent="0.25">
      <c r="A40" s="8" t="s">
        <v>115</v>
      </c>
      <c r="B40" s="8">
        <v>4</v>
      </c>
      <c r="C40" s="8"/>
      <c r="D40" s="20" t="s">
        <v>62</v>
      </c>
      <c r="E40" s="8"/>
      <c r="F40" s="20" t="s">
        <v>62</v>
      </c>
      <c r="G40" s="8"/>
      <c r="H40" s="20" t="s">
        <v>62</v>
      </c>
      <c r="I40" s="8"/>
      <c r="J40" s="20" t="s">
        <v>62</v>
      </c>
      <c r="K40" s="8"/>
      <c r="L40" s="20" t="s">
        <v>62</v>
      </c>
      <c r="M40" s="8" t="str">
        <f t="shared" si="30"/>
        <v>NASP 2540 DAKOTA LANGUAGE IV (3)</v>
      </c>
      <c r="N40" s="20" t="s">
        <v>62</v>
      </c>
      <c r="O40" s="8"/>
      <c r="P40" s="20" t="s">
        <v>62</v>
      </c>
      <c r="Q40" s="8"/>
      <c r="R40" s="20" t="s">
        <v>62</v>
      </c>
      <c r="S40" s="8"/>
      <c r="T40" s="20" t="s">
        <v>62</v>
      </c>
      <c r="U40" s="8" t="str">
        <f t="shared" si="32"/>
        <v>Course not listed. Detail in comments (4 cr.)</v>
      </c>
      <c r="V40" s="20" t="s">
        <v>62</v>
      </c>
      <c r="W40" s="8"/>
      <c r="X40" s="20" t="s">
        <v>62</v>
      </c>
      <c r="Y40" s="8"/>
      <c r="Z40" s="20" t="s">
        <v>62</v>
      </c>
      <c r="AA40" s="8"/>
      <c r="AB40" s="8"/>
    </row>
    <row r="41" spans="1:28" x14ac:dyDescent="0.25">
      <c r="A41" s="8" t="s">
        <v>116</v>
      </c>
      <c r="B41" s="8">
        <v>4</v>
      </c>
      <c r="C41" s="8"/>
      <c r="D41" s="20" t="s">
        <v>62</v>
      </c>
      <c r="E41" s="8"/>
      <c r="F41" s="20" t="s">
        <v>62</v>
      </c>
      <c r="G41" s="8"/>
      <c r="H41" s="20" t="s">
        <v>62</v>
      </c>
      <c r="I41" s="8"/>
      <c r="J41" s="20" t="s">
        <v>62</v>
      </c>
      <c r="K41" s="8"/>
      <c r="L41" s="20" t="s">
        <v>62</v>
      </c>
      <c r="M41" s="8" t="str">
        <f>A180</f>
        <v>MUSC 1010 INTRODUCTION TO MUSIC (3)</v>
      </c>
      <c r="N41" s="20" t="s">
        <v>62</v>
      </c>
      <c r="O41" s="8"/>
      <c r="P41" s="20" t="s">
        <v>62</v>
      </c>
      <c r="Q41" s="8"/>
      <c r="R41" s="20" t="s">
        <v>62</v>
      </c>
      <c r="S41" s="8"/>
      <c r="T41" s="20" t="s">
        <v>62</v>
      </c>
      <c r="U41" s="8" t="str">
        <f t="shared" si="32"/>
        <v>Exempt from requirement. No credit. Detail in comments.</v>
      </c>
      <c r="V41" s="20" t="s">
        <v>62</v>
      </c>
      <c r="W41" s="8"/>
      <c r="X41" s="20" t="s">
        <v>62</v>
      </c>
      <c r="Y41" s="8"/>
      <c r="Z41" s="20" t="s">
        <v>62</v>
      </c>
      <c r="AA41" s="8"/>
      <c r="AB41" s="8"/>
    </row>
    <row r="42" spans="1:28" x14ac:dyDescent="0.25">
      <c r="A42" s="8" t="s">
        <v>117</v>
      </c>
      <c r="B42" s="8">
        <v>4</v>
      </c>
      <c r="C42" s="8"/>
      <c r="D42" s="20" t="s">
        <v>62</v>
      </c>
      <c r="E42" s="8"/>
      <c r="F42" s="20" t="s">
        <v>62</v>
      </c>
      <c r="G42" s="8"/>
      <c r="H42" s="20" t="s">
        <v>62</v>
      </c>
      <c r="I42" s="8"/>
      <c r="J42" s="20" t="s">
        <v>62</v>
      </c>
      <c r="K42" s="8"/>
      <c r="L42" s="20" t="s">
        <v>62</v>
      </c>
      <c r="M42" s="8" t="str">
        <f t="shared" ref="M42:M45" si="33">A233</f>
        <v>PSYC 1810 INTRODUCTION TO PSYCHOLOGY (3)</v>
      </c>
      <c r="N42" s="20" t="s">
        <v>62</v>
      </c>
      <c r="O42" s="8"/>
      <c r="P42" s="20" t="s">
        <v>62</v>
      </c>
      <c r="Q42" s="8"/>
      <c r="R42" s="20" t="s">
        <v>62</v>
      </c>
      <c r="S42" s="8"/>
      <c r="T42" s="20" t="s">
        <v>62</v>
      </c>
      <c r="U42" s="8"/>
      <c r="V42" s="20" t="s">
        <v>62</v>
      </c>
      <c r="W42" s="8"/>
      <c r="X42" s="20" t="s">
        <v>62</v>
      </c>
      <c r="Y42" s="8"/>
      <c r="Z42" s="20" t="s">
        <v>62</v>
      </c>
      <c r="AA42" s="8"/>
      <c r="AB42" s="8"/>
    </row>
    <row r="43" spans="1:28" x14ac:dyDescent="0.25">
      <c r="A43" s="8" t="s">
        <v>118</v>
      </c>
      <c r="B43" s="8">
        <v>3</v>
      </c>
      <c r="C43" s="8"/>
      <c r="D43" s="20" t="s">
        <v>62</v>
      </c>
      <c r="E43" s="8"/>
      <c r="F43" s="20" t="s">
        <v>62</v>
      </c>
      <c r="G43" s="8"/>
      <c r="H43" s="20" t="s">
        <v>62</v>
      </c>
      <c r="I43" s="8"/>
      <c r="J43" s="20" t="s">
        <v>62</v>
      </c>
      <c r="K43" s="8"/>
      <c r="L43" s="20" t="s">
        <v>62</v>
      </c>
      <c r="M43" s="8" t="str">
        <f t="shared" si="33"/>
        <v>PSYC 2000 HUMAN SEXUALITY (3)</v>
      </c>
      <c r="N43" s="20" t="s">
        <v>62</v>
      </c>
      <c r="O43" s="8"/>
      <c r="P43" s="20" t="s">
        <v>62</v>
      </c>
      <c r="Q43" s="8"/>
      <c r="R43" s="20" t="s">
        <v>62</v>
      </c>
      <c r="S43" s="8"/>
      <c r="T43" s="20" t="s">
        <v>62</v>
      </c>
      <c r="U43" s="8"/>
      <c r="V43" s="20" t="s">
        <v>62</v>
      </c>
      <c r="W43" s="8"/>
      <c r="X43" s="20" t="s">
        <v>62</v>
      </c>
      <c r="Y43" s="8"/>
      <c r="Z43" s="20" t="s">
        <v>62</v>
      </c>
      <c r="AA43" s="8"/>
      <c r="AB43" s="8"/>
    </row>
    <row r="44" spans="1:28" x14ac:dyDescent="0.25">
      <c r="A44" s="8" t="s">
        <v>119</v>
      </c>
      <c r="B44" s="8">
        <v>3</v>
      </c>
      <c r="C44" s="8"/>
      <c r="D44" s="20" t="s">
        <v>62</v>
      </c>
      <c r="E44" s="8"/>
      <c r="F44" s="20" t="s">
        <v>62</v>
      </c>
      <c r="G44" s="8"/>
      <c r="H44" s="20" t="s">
        <v>62</v>
      </c>
      <c r="I44" s="8"/>
      <c r="J44" s="20" t="s">
        <v>62</v>
      </c>
      <c r="K44" s="8"/>
      <c r="L44" s="20" t="s">
        <v>62</v>
      </c>
      <c r="M44" s="8" t="str">
        <f t="shared" si="33"/>
        <v>PSYC 2030 DEVELOPMENTAL PSYCHOLOGY (3)</v>
      </c>
      <c r="N44" s="20" t="s">
        <v>62</v>
      </c>
      <c r="O44" s="8"/>
      <c r="P44" s="20" t="s">
        <v>62</v>
      </c>
      <c r="Q44" s="8"/>
      <c r="R44" s="20" t="s">
        <v>62</v>
      </c>
      <c r="S44" s="8"/>
      <c r="T44" s="20" t="s">
        <v>62</v>
      </c>
      <c r="U44" s="8"/>
      <c r="V44" s="20" t="s">
        <v>62</v>
      </c>
      <c r="W44" s="8"/>
      <c r="X44" s="20" t="s">
        <v>62</v>
      </c>
      <c r="Y44" s="8"/>
      <c r="Z44" s="20" t="s">
        <v>62</v>
      </c>
      <c r="AA44" s="8"/>
      <c r="AB44" s="8"/>
    </row>
    <row r="45" spans="1:28" x14ac:dyDescent="0.25">
      <c r="A45" s="8" t="s">
        <v>120</v>
      </c>
      <c r="B45" s="8">
        <v>1</v>
      </c>
      <c r="C45" s="8"/>
      <c r="D45" s="20" t="s">
        <v>62</v>
      </c>
      <c r="E45" s="8"/>
      <c r="F45" s="20" t="s">
        <v>62</v>
      </c>
      <c r="G45" s="8"/>
      <c r="H45" s="20" t="s">
        <v>62</v>
      </c>
      <c r="I45" s="8"/>
      <c r="J45" s="20" t="s">
        <v>62</v>
      </c>
      <c r="K45" s="8"/>
      <c r="L45" s="20" t="s">
        <v>62</v>
      </c>
      <c r="M45" s="8" t="str">
        <f t="shared" si="33"/>
        <v>PSYC 2500 ABNORMAL PSYCHOLOGY (3)</v>
      </c>
      <c r="N45" s="20" t="s">
        <v>62</v>
      </c>
      <c r="O45" s="8"/>
      <c r="P45" s="20" t="s">
        <v>62</v>
      </c>
      <c r="Q45" s="8"/>
      <c r="R45" s="20" t="s">
        <v>62</v>
      </c>
      <c r="S45" s="8"/>
      <c r="T45" s="20" t="s">
        <v>62</v>
      </c>
      <c r="U45" s="8"/>
      <c r="V45" s="20" t="s">
        <v>62</v>
      </c>
      <c r="W45" s="8"/>
      <c r="X45" s="20" t="s">
        <v>62</v>
      </c>
      <c r="Y45" s="8"/>
      <c r="Z45" s="20" t="s">
        <v>62</v>
      </c>
      <c r="AA45" s="8"/>
      <c r="AB45" s="8"/>
    </row>
    <row r="46" spans="1:28" x14ac:dyDescent="0.25">
      <c r="A46" s="8" t="s">
        <v>121</v>
      </c>
      <c r="B46" s="8">
        <v>3</v>
      </c>
      <c r="C46" s="8"/>
      <c r="D46" s="20" t="s">
        <v>62</v>
      </c>
      <c r="E46" s="8"/>
      <c r="F46" s="20" t="s">
        <v>62</v>
      </c>
      <c r="G46" s="8"/>
      <c r="H46" s="20" t="s">
        <v>62</v>
      </c>
      <c r="I46" s="8"/>
      <c r="J46" s="20" t="s">
        <v>62</v>
      </c>
      <c r="K46" s="8"/>
      <c r="L46" s="20" t="s">
        <v>62</v>
      </c>
      <c r="M46" s="8" t="str">
        <f>A239</f>
        <v>SOCI 1010 INTRODUCTION TO SOCIOLOGY (3)</v>
      </c>
      <c r="N46" s="20" t="s">
        <v>62</v>
      </c>
      <c r="O46" s="8"/>
      <c r="P46" s="20" t="s">
        <v>62</v>
      </c>
      <c r="Q46" s="8"/>
      <c r="R46" s="20" t="s">
        <v>62</v>
      </c>
      <c r="S46" s="8"/>
      <c r="T46" s="20" t="s">
        <v>62</v>
      </c>
      <c r="U46" s="8"/>
      <c r="V46" s="20" t="s">
        <v>62</v>
      </c>
      <c r="W46" s="8"/>
      <c r="X46" s="20" t="s">
        <v>62</v>
      </c>
      <c r="Y46" s="8"/>
      <c r="Z46" s="20" t="s">
        <v>62</v>
      </c>
      <c r="AA46" s="8"/>
      <c r="AB46" s="8"/>
    </row>
    <row r="47" spans="1:28" x14ac:dyDescent="0.25">
      <c r="A47" s="8" t="s">
        <v>122</v>
      </c>
      <c r="B47" s="8">
        <v>3</v>
      </c>
      <c r="C47" s="8"/>
      <c r="D47" s="20" t="s">
        <v>62</v>
      </c>
      <c r="E47" s="8"/>
      <c r="F47" s="20" t="s">
        <v>62</v>
      </c>
      <c r="G47" s="8"/>
      <c r="H47" s="20" t="s">
        <v>62</v>
      </c>
      <c r="I47" s="8"/>
      <c r="J47" s="20" t="s">
        <v>62</v>
      </c>
      <c r="K47" s="8"/>
      <c r="L47" s="20" t="s">
        <v>62</v>
      </c>
      <c r="M47" s="8" t="str">
        <f>A240</f>
        <v>SOCI 1400 INTRODUCTION TO CULTURAL ANTHROPOLOGY (3)</v>
      </c>
      <c r="N47" s="20" t="s">
        <v>62</v>
      </c>
      <c r="O47" s="8"/>
      <c r="P47" s="20" t="s">
        <v>62</v>
      </c>
      <c r="Q47" s="8"/>
      <c r="R47" s="20" t="s">
        <v>62</v>
      </c>
      <c r="S47" s="8"/>
      <c r="T47" s="20" t="s">
        <v>62</v>
      </c>
      <c r="U47" s="8"/>
      <c r="V47" s="20" t="s">
        <v>62</v>
      </c>
      <c r="W47" s="8"/>
      <c r="X47" s="20" t="s">
        <v>62</v>
      </c>
      <c r="Y47" s="8"/>
      <c r="Z47" s="20" t="s">
        <v>62</v>
      </c>
      <c r="AA47" s="8"/>
      <c r="AB47" s="8"/>
    </row>
    <row r="48" spans="1:28" x14ac:dyDescent="0.25">
      <c r="A48" s="8" t="s">
        <v>123</v>
      </c>
      <c r="B48" s="8">
        <v>3</v>
      </c>
      <c r="C48" s="8"/>
      <c r="D48" s="20" t="s">
        <v>62</v>
      </c>
      <c r="E48" s="8"/>
      <c r="F48" s="20" t="s">
        <v>62</v>
      </c>
      <c r="G48" s="8"/>
      <c r="H48" s="20" t="s">
        <v>62</v>
      </c>
      <c r="I48" s="8"/>
      <c r="J48" s="20" t="s">
        <v>62</v>
      </c>
      <c r="K48" s="8"/>
      <c r="L48" s="20" t="s">
        <v>62</v>
      </c>
      <c r="M48" s="8" t="str">
        <f t="shared" ref="M48:M51" si="34">A245</f>
        <v>SPAN 1010 ELEMTENTARY SPANISH I (5)</v>
      </c>
      <c r="N48" s="20" t="s">
        <v>62</v>
      </c>
      <c r="O48" s="8"/>
      <c r="P48" s="20" t="s">
        <v>62</v>
      </c>
      <c r="Q48" s="8"/>
      <c r="R48" s="20" t="s">
        <v>62</v>
      </c>
      <c r="S48" s="8"/>
      <c r="T48" s="20" t="s">
        <v>62</v>
      </c>
      <c r="U48" s="8"/>
      <c r="V48" s="20" t="s">
        <v>62</v>
      </c>
      <c r="W48" s="8"/>
      <c r="X48" s="20" t="s">
        <v>62</v>
      </c>
      <c r="Y48" s="8"/>
      <c r="Z48" s="20" t="s">
        <v>62</v>
      </c>
      <c r="AA48" s="8"/>
      <c r="AB48" s="8"/>
    </row>
    <row r="49" spans="1:28" x14ac:dyDescent="0.25">
      <c r="A49" s="8" t="s">
        <v>124</v>
      </c>
      <c r="B49" s="8">
        <v>3</v>
      </c>
      <c r="C49" s="8"/>
      <c r="D49" s="20" t="s">
        <v>62</v>
      </c>
      <c r="E49" s="8"/>
      <c r="F49" s="20" t="s">
        <v>62</v>
      </c>
      <c r="G49" s="8"/>
      <c r="H49" s="20" t="s">
        <v>62</v>
      </c>
      <c r="I49" s="8"/>
      <c r="J49" s="20" t="s">
        <v>62</v>
      </c>
      <c r="K49" s="8"/>
      <c r="L49" s="20" t="s">
        <v>62</v>
      </c>
      <c r="M49" s="8" t="str">
        <f t="shared" si="34"/>
        <v>SPAN 1020 ELEMENTARY SPANISH II (5)</v>
      </c>
      <c r="N49" s="20" t="s">
        <v>62</v>
      </c>
      <c r="O49" s="8"/>
      <c r="P49" s="20" t="s">
        <v>62</v>
      </c>
      <c r="Q49" s="8"/>
      <c r="R49" s="20" t="s">
        <v>62</v>
      </c>
      <c r="S49" s="8"/>
      <c r="T49" s="20" t="s">
        <v>62</v>
      </c>
      <c r="U49" s="8"/>
      <c r="V49" s="20" t="s">
        <v>62</v>
      </c>
      <c r="W49" s="8"/>
      <c r="X49" s="20" t="s">
        <v>62</v>
      </c>
      <c r="Y49" s="8"/>
      <c r="Z49" s="20" t="s">
        <v>62</v>
      </c>
      <c r="AA49" s="8"/>
      <c r="AB49" s="8"/>
    </row>
    <row r="50" spans="1:28" x14ac:dyDescent="0.25">
      <c r="A50" s="8" t="s">
        <v>125</v>
      </c>
      <c r="B50" s="8">
        <v>3</v>
      </c>
      <c r="C50" s="8"/>
      <c r="D50" s="20" t="s">
        <v>62</v>
      </c>
      <c r="E50" s="8"/>
      <c r="F50" s="20" t="s">
        <v>62</v>
      </c>
      <c r="G50" s="8"/>
      <c r="H50" s="20" t="s">
        <v>62</v>
      </c>
      <c r="I50" s="8"/>
      <c r="J50" s="20" t="s">
        <v>62</v>
      </c>
      <c r="K50" s="8"/>
      <c r="L50" s="20" t="s">
        <v>62</v>
      </c>
      <c r="M50" s="8" t="str">
        <f t="shared" si="34"/>
        <v>SPAN 2010 INTERMEDIATE SPANISH I (3)</v>
      </c>
      <c r="N50" s="20" t="s">
        <v>62</v>
      </c>
      <c r="O50" s="8"/>
      <c r="P50" s="20" t="s">
        <v>62</v>
      </c>
      <c r="Q50" s="8"/>
      <c r="R50" s="20" t="s">
        <v>62</v>
      </c>
      <c r="S50" s="8"/>
      <c r="T50" s="20" t="s">
        <v>62</v>
      </c>
      <c r="U50" s="8"/>
      <c r="V50" s="20" t="s">
        <v>62</v>
      </c>
      <c r="W50" s="8"/>
      <c r="X50" s="20" t="s">
        <v>62</v>
      </c>
      <c r="Y50" s="8"/>
      <c r="Z50" s="20" t="s">
        <v>62</v>
      </c>
      <c r="AA50" s="8"/>
      <c r="AB50" s="8"/>
    </row>
    <row r="51" spans="1:28" x14ac:dyDescent="0.25">
      <c r="A51" s="8" t="s">
        <v>126</v>
      </c>
      <c r="B51" s="8">
        <v>3</v>
      </c>
      <c r="C51" s="8"/>
      <c r="D51" s="20" t="s">
        <v>62</v>
      </c>
      <c r="E51" s="8"/>
      <c r="F51" s="20" t="s">
        <v>62</v>
      </c>
      <c r="G51" s="8"/>
      <c r="H51" s="20" t="s">
        <v>62</v>
      </c>
      <c r="I51" s="8"/>
      <c r="J51" s="20" t="s">
        <v>62</v>
      </c>
      <c r="K51" s="8"/>
      <c r="L51" s="20" t="s">
        <v>62</v>
      </c>
      <c r="M51" s="8" t="str">
        <f t="shared" si="34"/>
        <v>SPAN 2020 INTERMEDIATE SPANISH II (3)</v>
      </c>
      <c r="N51" s="20" t="s">
        <v>62</v>
      </c>
      <c r="O51" s="8"/>
      <c r="P51" s="20" t="s">
        <v>62</v>
      </c>
      <c r="Q51" s="8"/>
      <c r="R51" s="20" t="s">
        <v>62</v>
      </c>
      <c r="S51" s="8"/>
      <c r="T51" s="20" t="s">
        <v>62</v>
      </c>
      <c r="U51" s="8"/>
      <c r="V51" s="20" t="s">
        <v>62</v>
      </c>
      <c r="W51" s="8"/>
      <c r="X51" s="20" t="s">
        <v>62</v>
      </c>
      <c r="Y51" s="8"/>
      <c r="Z51" s="20" t="s">
        <v>62</v>
      </c>
      <c r="AA51" s="8"/>
      <c r="AB51" s="8"/>
    </row>
    <row r="52" spans="1:28" x14ac:dyDescent="0.25">
      <c r="A52" s="8" t="s">
        <v>127</v>
      </c>
      <c r="B52" s="8">
        <v>3</v>
      </c>
      <c r="C52" s="8"/>
      <c r="D52" s="20" t="s">
        <v>62</v>
      </c>
      <c r="E52" s="8"/>
      <c r="F52" s="20" t="s">
        <v>62</v>
      </c>
      <c r="G52" s="8"/>
      <c r="H52" s="20" t="s">
        <v>62</v>
      </c>
      <c r="I52" s="8"/>
      <c r="J52" s="20" t="s">
        <v>62</v>
      </c>
      <c r="K52" s="8"/>
      <c r="L52" s="20" t="s">
        <v>62</v>
      </c>
      <c r="M52" s="8" t="str">
        <f>A260</f>
        <v>Course not listed. Detail in comments (1 cr.)</v>
      </c>
      <c r="N52" s="20" t="s">
        <v>62</v>
      </c>
      <c r="O52" s="8"/>
      <c r="P52" s="20" t="s">
        <v>62</v>
      </c>
      <c r="Q52" s="8"/>
      <c r="R52" s="20" t="s">
        <v>62</v>
      </c>
      <c r="S52" s="8"/>
      <c r="T52" s="20" t="s">
        <v>62</v>
      </c>
      <c r="U52" s="8"/>
      <c r="V52" s="20" t="s">
        <v>62</v>
      </c>
      <c r="W52" s="8"/>
      <c r="X52" s="20" t="s">
        <v>62</v>
      </c>
      <c r="Y52" s="8"/>
      <c r="Z52" s="20" t="s">
        <v>62</v>
      </c>
      <c r="AA52" s="8"/>
      <c r="AB52" s="8"/>
    </row>
    <row r="53" spans="1:28" x14ac:dyDescent="0.25">
      <c r="A53" s="8" t="s">
        <v>128</v>
      </c>
      <c r="B53" s="8">
        <v>3</v>
      </c>
      <c r="C53" s="8"/>
      <c r="D53" s="20" t="s">
        <v>62</v>
      </c>
      <c r="E53" s="8"/>
      <c r="F53" s="20" t="s">
        <v>62</v>
      </c>
      <c r="G53" s="8"/>
      <c r="H53" s="20" t="s">
        <v>62</v>
      </c>
      <c r="I53" s="8"/>
      <c r="J53" s="20" t="s">
        <v>62</v>
      </c>
      <c r="K53" s="8"/>
      <c r="L53" s="20" t="s">
        <v>62</v>
      </c>
      <c r="M53" s="8" t="str">
        <f t="shared" ref="M53:M56" si="35">A261</f>
        <v>Course not listed. Detail in comments (2 cr.)</v>
      </c>
      <c r="N53" s="20" t="s">
        <v>62</v>
      </c>
      <c r="O53" s="8"/>
      <c r="P53" s="20" t="s">
        <v>62</v>
      </c>
      <c r="Q53" s="8"/>
      <c r="R53" s="20" t="s">
        <v>62</v>
      </c>
      <c r="S53" s="8"/>
      <c r="T53" s="20" t="s">
        <v>62</v>
      </c>
      <c r="U53" s="8"/>
      <c r="V53" s="20" t="s">
        <v>62</v>
      </c>
      <c r="W53" s="8"/>
      <c r="X53" s="20" t="s">
        <v>62</v>
      </c>
      <c r="Y53" s="8"/>
      <c r="Z53" s="20" t="s">
        <v>62</v>
      </c>
      <c r="AA53" s="8"/>
      <c r="AB53" s="8"/>
    </row>
    <row r="54" spans="1:28" x14ac:dyDescent="0.25">
      <c r="A54" s="8" t="s">
        <v>129</v>
      </c>
      <c r="B54" s="8">
        <v>3</v>
      </c>
      <c r="C54" s="8"/>
      <c r="D54" s="20" t="s">
        <v>62</v>
      </c>
      <c r="E54" s="8"/>
      <c r="F54" s="20" t="s">
        <v>62</v>
      </c>
      <c r="G54" s="8"/>
      <c r="H54" s="20" t="s">
        <v>62</v>
      </c>
      <c r="I54" s="8"/>
      <c r="J54" s="20" t="s">
        <v>62</v>
      </c>
      <c r="K54" s="8"/>
      <c r="L54" s="20" t="s">
        <v>62</v>
      </c>
      <c r="M54" s="8" t="str">
        <f t="shared" si="35"/>
        <v>Course not listed. Detail in comments (3 cr.)</v>
      </c>
      <c r="N54" s="20" t="s">
        <v>62</v>
      </c>
      <c r="O54" s="8"/>
      <c r="P54" s="20" t="s">
        <v>62</v>
      </c>
      <c r="Q54" s="8"/>
      <c r="R54" s="20" t="s">
        <v>62</v>
      </c>
      <c r="S54" s="8"/>
      <c r="T54" s="20" t="s">
        <v>62</v>
      </c>
      <c r="U54" s="8"/>
      <c r="V54" s="20" t="s">
        <v>62</v>
      </c>
      <c r="W54" s="8"/>
      <c r="X54" s="20" t="s">
        <v>62</v>
      </c>
      <c r="Y54" s="8"/>
      <c r="Z54" s="20" t="s">
        <v>62</v>
      </c>
      <c r="AA54" s="8"/>
      <c r="AB54" s="8"/>
    </row>
    <row r="55" spans="1:28" x14ac:dyDescent="0.25">
      <c r="A55" s="8" t="s">
        <v>130</v>
      </c>
      <c r="B55" s="8">
        <v>3</v>
      </c>
      <c r="C55" s="8"/>
      <c r="D55" s="20" t="s">
        <v>62</v>
      </c>
      <c r="E55" s="8"/>
      <c r="F55" s="20" t="s">
        <v>62</v>
      </c>
      <c r="G55" s="8"/>
      <c r="H55" s="20" t="s">
        <v>62</v>
      </c>
      <c r="I55" s="8"/>
      <c r="J55" s="20" t="s">
        <v>62</v>
      </c>
      <c r="K55" s="8"/>
      <c r="L55" s="20" t="s">
        <v>62</v>
      </c>
      <c r="M55" s="8" t="str">
        <f t="shared" si="35"/>
        <v>Course not listed. Detail in comments (4 cr.)</v>
      </c>
      <c r="N55" s="20" t="s">
        <v>62</v>
      </c>
      <c r="O55" s="8"/>
      <c r="P55" s="20" t="s">
        <v>62</v>
      </c>
      <c r="Q55" s="8"/>
      <c r="R55" s="20" t="s">
        <v>62</v>
      </c>
      <c r="S55" s="8"/>
      <c r="T55" s="20" t="s">
        <v>62</v>
      </c>
      <c r="U55" s="8"/>
      <c r="V55" s="20" t="s">
        <v>62</v>
      </c>
      <c r="W55" s="8"/>
      <c r="X55" s="20" t="s">
        <v>62</v>
      </c>
      <c r="Y55" s="8"/>
      <c r="Z55" s="20" t="s">
        <v>62</v>
      </c>
      <c r="AA55" s="8"/>
      <c r="AB55" s="8"/>
    </row>
    <row r="56" spans="1:28" x14ac:dyDescent="0.25">
      <c r="A56" s="19" t="s">
        <v>131</v>
      </c>
      <c r="B56" s="19">
        <v>3</v>
      </c>
      <c r="C56" s="8"/>
      <c r="D56" s="20" t="s">
        <v>62</v>
      </c>
      <c r="E56" s="8"/>
      <c r="F56" s="20" t="s">
        <v>62</v>
      </c>
      <c r="G56" s="8"/>
      <c r="H56" s="20" t="s">
        <v>62</v>
      </c>
      <c r="I56" s="8"/>
      <c r="J56" s="20" t="s">
        <v>62</v>
      </c>
      <c r="K56" s="8"/>
      <c r="L56" s="20" t="s">
        <v>62</v>
      </c>
      <c r="M56" s="8" t="str">
        <f t="shared" si="35"/>
        <v>Exempt from requirement. No credit. Detail in comments.</v>
      </c>
      <c r="N56" s="20" t="s">
        <v>62</v>
      </c>
      <c r="O56" s="8"/>
      <c r="P56" s="20" t="s">
        <v>62</v>
      </c>
      <c r="Q56" s="8"/>
      <c r="R56" s="20" t="s">
        <v>62</v>
      </c>
      <c r="S56" s="8"/>
      <c r="T56" s="20" t="s">
        <v>62</v>
      </c>
      <c r="U56" s="8"/>
      <c r="V56" s="20" t="s">
        <v>62</v>
      </c>
      <c r="W56" s="8"/>
      <c r="X56" s="20" t="s">
        <v>62</v>
      </c>
      <c r="Y56" s="8"/>
      <c r="Z56" s="20" t="s">
        <v>62</v>
      </c>
      <c r="AA56" s="8"/>
      <c r="AB56" s="8"/>
    </row>
    <row r="57" spans="1:28" x14ac:dyDescent="0.25">
      <c r="A57" s="19" t="s">
        <v>132</v>
      </c>
      <c r="B57" s="19">
        <v>3</v>
      </c>
      <c r="C57" s="8"/>
      <c r="D57" s="20" t="s">
        <v>62</v>
      </c>
      <c r="E57" s="8"/>
      <c r="F57" s="20" t="s">
        <v>62</v>
      </c>
      <c r="G57" s="8"/>
      <c r="H57" s="20" t="s">
        <v>62</v>
      </c>
      <c r="I57" s="8"/>
      <c r="J57" s="20" t="s">
        <v>62</v>
      </c>
      <c r="K57" s="8"/>
      <c r="L57" s="20" t="s">
        <v>62</v>
      </c>
      <c r="M57" s="8"/>
      <c r="N57" s="20" t="s">
        <v>62</v>
      </c>
      <c r="O57" s="8"/>
      <c r="P57" s="20" t="s">
        <v>62</v>
      </c>
      <c r="Q57" s="8"/>
      <c r="R57" s="20" t="s">
        <v>62</v>
      </c>
      <c r="S57" s="8"/>
      <c r="T57" s="20" t="s">
        <v>62</v>
      </c>
      <c r="U57" s="8"/>
      <c r="V57" s="20" t="s">
        <v>62</v>
      </c>
      <c r="W57" s="8"/>
      <c r="X57" s="20" t="s">
        <v>62</v>
      </c>
      <c r="Y57" s="8"/>
      <c r="Z57" s="20" t="s">
        <v>62</v>
      </c>
      <c r="AA57" s="8"/>
      <c r="AB57" s="8"/>
    </row>
    <row r="58" spans="1:28" x14ac:dyDescent="0.25">
      <c r="A58" s="19" t="s">
        <v>133</v>
      </c>
      <c r="B58" s="19">
        <v>3</v>
      </c>
      <c r="C58" s="8"/>
      <c r="D58" s="20" t="s">
        <v>62</v>
      </c>
      <c r="E58" s="8"/>
      <c r="F58" s="20" t="s">
        <v>62</v>
      </c>
      <c r="G58" s="8"/>
      <c r="H58" s="20" t="s">
        <v>62</v>
      </c>
      <c r="I58" s="8"/>
      <c r="J58" s="20" t="s">
        <v>62</v>
      </c>
      <c r="K58" s="8"/>
      <c r="L58" s="20" t="s">
        <v>62</v>
      </c>
      <c r="M58" s="8"/>
      <c r="N58" s="20" t="s">
        <v>62</v>
      </c>
      <c r="O58" s="8"/>
      <c r="P58" s="20" t="s">
        <v>62</v>
      </c>
      <c r="Q58" s="8"/>
      <c r="R58" s="20" t="s">
        <v>62</v>
      </c>
      <c r="S58" s="8"/>
      <c r="T58" s="20" t="s">
        <v>62</v>
      </c>
      <c r="U58" s="8"/>
      <c r="V58" s="20" t="s">
        <v>62</v>
      </c>
      <c r="W58" s="8"/>
      <c r="X58" s="20" t="s">
        <v>62</v>
      </c>
      <c r="Y58" s="8"/>
      <c r="Z58" s="20" t="s">
        <v>62</v>
      </c>
      <c r="AA58" s="8"/>
      <c r="AB58" s="8"/>
    </row>
    <row r="59" spans="1:28" x14ac:dyDescent="0.25">
      <c r="A59" s="19" t="s">
        <v>134</v>
      </c>
      <c r="B59" s="19">
        <v>3</v>
      </c>
      <c r="C59" s="8"/>
      <c r="D59" s="20" t="s">
        <v>62</v>
      </c>
      <c r="E59" s="8"/>
      <c r="F59" s="20" t="s">
        <v>62</v>
      </c>
      <c r="G59" s="8"/>
      <c r="H59" s="20" t="s">
        <v>62</v>
      </c>
      <c r="I59" s="8"/>
      <c r="J59" s="20" t="s">
        <v>62</v>
      </c>
      <c r="K59" s="8"/>
      <c r="L59" s="20" t="s">
        <v>62</v>
      </c>
      <c r="M59" s="8"/>
      <c r="N59" s="20" t="s">
        <v>62</v>
      </c>
      <c r="O59" s="8"/>
      <c r="P59" s="20" t="s">
        <v>62</v>
      </c>
      <c r="Q59" s="8"/>
      <c r="R59" s="20" t="s">
        <v>62</v>
      </c>
      <c r="S59" s="8"/>
      <c r="T59" s="20" t="s">
        <v>62</v>
      </c>
      <c r="U59" s="8"/>
      <c r="V59" s="20" t="s">
        <v>62</v>
      </c>
      <c r="W59" s="8"/>
      <c r="X59" s="20" t="s">
        <v>62</v>
      </c>
      <c r="Y59" s="8"/>
      <c r="Z59" s="20" t="s">
        <v>62</v>
      </c>
      <c r="AA59" s="8"/>
      <c r="AB59" s="8"/>
    </row>
    <row r="60" spans="1:28" x14ac:dyDescent="0.25">
      <c r="A60" s="19" t="s">
        <v>135</v>
      </c>
      <c r="B60" s="19">
        <v>3</v>
      </c>
      <c r="C60" s="8"/>
      <c r="D60" s="20" t="s">
        <v>62</v>
      </c>
      <c r="E60" s="8"/>
      <c r="F60" s="20" t="s">
        <v>62</v>
      </c>
      <c r="G60" s="8"/>
      <c r="H60" s="20" t="s">
        <v>62</v>
      </c>
      <c r="I60" s="8"/>
      <c r="J60" s="20" t="s">
        <v>62</v>
      </c>
      <c r="K60" s="8"/>
      <c r="L60" s="20" t="s">
        <v>62</v>
      </c>
      <c r="M60" s="8"/>
      <c r="N60" s="20" t="s">
        <v>62</v>
      </c>
      <c r="O60" s="8"/>
      <c r="P60" s="20" t="s">
        <v>62</v>
      </c>
      <c r="Q60" s="8"/>
      <c r="R60" s="20" t="s">
        <v>62</v>
      </c>
      <c r="S60" s="8"/>
      <c r="T60" s="20" t="s">
        <v>62</v>
      </c>
      <c r="U60" s="8"/>
      <c r="V60" s="20" t="s">
        <v>62</v>
      </c>
      <c r="W60" s="8"/>
      <c r="X60" s="20" t="s">
        <v>62</v>
      </c>
      <c r="Y60" s="8"/>
      <c r="Z60" s="20" t="s">
        <v>62</v>
      </c>
      <c r="AA60" s="8"/>
      <c r="AB60" s="8"/>
    </row>
    <row r="61" spans="1:28" x14ac:dyDescent="0.25">
      <c r="A61" s="19" t="s">
        <v>136</v>
      </c>
      <c r="B61" s="19">
        <v>3</v>
      </c>
      <c r="C61" s="8"/>
      <c r="D61" s="20" t="s">
        <v>62</v>
      </c>
      <c r="E61" s="8"/>
      <c r="F61" s="20" t="s">
        <v>62</v>
      </c>
      <c r="G61" s="8"/>
      <c r="H61" s="20" t="s">
        <v>62</v>
      </c>
      <c r="I61" s="8"/>
      <c r="J61" s="20" t="s">
        <v>62</v>
      </c>
      <c r="K61" s="8"/>
      <c r="L61" s="20" t="s">
        <v>62</v>
      </c>
      <c r="M61" s="8"/>
      <c r="N61" s="20" t="s">
        <v>62</v>
      </c>
      <c r="O61" s="8"/>
      <c r="P61" s="20" t="s">
        <v>62</v>
      </c>
      <c r="Q61" s="8"/>
      <c r="R61" s="20" t="s">
        <v>62</v>
      </c>
      <c r="S61" s="8"/>
      <c r="T61" s="20" t="s">
        <v>62</v>
      </c>
      <c r="U61" s="8"/>
      <c r="V61" s="20" t="s">
        <v>62</v>
      </c>
      <c r="W61" s="8"/>
      <c r="X61" s="20" t="s">
        <v>62</v>
      </c>
      <c r="Y61" s="8"/>
      <c r="Z61" s="20" t="s">
        <v>62</v>
      </c>
      <c r="AA61" s="8"/>
      <c r="AB61" s="8"/>
    </row>
    <row r="62" spans="1:28" x14ac:dyDescent="0.25">
      <c r="A62" s="8" t="s">
        <v>137</v>
      </c>
      <c r="B62" s="8">
        <v>3</v>
      </c>
      <c r="C62" s="8"/>
      <c r="D62" s="20" t="s">
        <v>62</v>
      </c>
      <c r="E62" s="8"/>
      <c r="F62" s="20" t="s">
        <v>62</v>
      </c>
      <c r="G62" s="8"/>
      <c r="H62" s="20" t="s">
        <v>62</v>
      </c>
      <c r="I62" s="8"/>
      <c r="J62" s="20" t="s">
        <v>62</v>
      </c>
      <c r="K62" s="8"/>
      <c r="L62" s="20" t="s">
        <v>62</v>
      </c>
      <c r="M62" s="8"/>
      <c r="N62" s="20" t="s">
        <v>62</v>
      </c>
      <c r="O62" s="8"/>
      <c r="P62" s="20" t="s">
        <v>62</v>
      </c>
      <c r="Q62" s="8"/>
      <c r="R62" s="20" t="s">
        <v>62</v>
      </c>
      <c r="S62" s="8"/>
      <c r="T62" s="20" t="s">
        <v>62</v>
      </c>
      <c r="U62" s="8"/>
      <c r="V62" s="20" t="s">
        <v>62</v>
      </c>
      <c r="W62" s="8"/>
      <c r="X62" s="20" t="s">
        <v>62</v>
      </c>
      <c r="Y62" s="8"/>
      <c r="Z62" s="20" t="s">
        <v>62</v>
      </c>
      <c r="AA62" s="8"/>
      <c r="AB62" s="8"/>
    </row>
    <row r="63" spans="1:28" x14ac:dyDescent="0.25">
      <c r="A63" s="8" t="s">
        <v>138</v>
      </c>
      <c r="B63" s="8">
        <v>3</v>
      </c>
      <c r="C63" s="8"/>
      <c r="D63" s="20" t="s">
        <v>62</v>
      </c>
      <c r="E63" s="8"/>
      <c r="F63" s="20" t="s">
        <v>62</v>
      </c>
      <c r="G63" s="8"/>
      <c r="H63" s="20" t="s">
        <v>62</v>
      </c>
      <c r="I63" s="8"/>
      <c r="J63" s="20" t="s">
        <v>62</v>
      </c>
      <c r="K63" s="8"/>
      <c r="L63" s="20" t="s">
        <v>62</v>
      </c>
      <c r="M63" s="8"/>
      <c r="N63" s="20" t="s">
        <v>62</v>
      </c>
      <c r="O63" s="8"/>
      <c r="P63" s="20" t="s">
        <v>62</v>
      </c>
      <c r="Q63" s="8"/>
      <c r="R63" s="20" t="s">
        <v>62</v>
      </c>
      <c r="S63" s="8"/>
      <c r="T63" s="20" t="s">
        <v>62</v>
      </c>
      <c r="U63" s="8"/>
      <c r="V63" s="20" t="s">
        <v>62</v>
      </c>
      <c r="W63" s="8"/>
      <c r="X63" s="20" t="s">
        <v>62</v>
      </c>
      <c r="Y63" s="8"/>
      <c r="Z63" s="20" t="s">
        <v>62</v>
      </c>
      <c r="AA63" s="8"/>
      <c r="AB63" s="8"/>
    </row>
    <row r="64" spans="1:28" x14ac:dyDescent="0.25">
      <c r="A64" s="8" t="s">
        <v>139</v>
      </c>
      <c r="B64" s="8">
        <v>3</v>
      </c>
      <c r="C64" s="8"/>
      <c r="D64" s="20" t="s">
        <v>62</v>
      </c>
      <c r="E64" s="8"/>
      <c r="F64" s="20" t="s">
        <v>62</v>
      </c>
      <c r="G64" s="8"/>
      <c r="H64" s="20" t="s">
        <v>62</v>
      </c>
      <c r="I64" s="8"/>
      <c r="J64" s="20" t="s">
        <v>62</v>
      </c>
      <c r="K64" s="8"/>
      <c r="L64" s="20" t="s">
        <v>62</v>
      </c>
      <c r="M64" s="8"/>
      <c r="N64" s="20" t="s">
        <v>62</v>
      </c>
      <c r="O64" s="8"/>
      <c r="P64" s="20" t="s">
        <v>62</v>
      </c>
      <c r="Q64" s="8"/>
      <c r="R64" s="20" t="s">
        <v>62</v>
      </c>
      <c r="S64" s="8"/>
      <c r="T64" s="20" t="s">
        <v>62</v>
      </c>
      <c r="U64" s="8"/>
      <c r="V64" s="20" t="s">
        <v>62</v>
      </c>
      <c r="W64" s="8"/>
      <c r="X64" s="20" t="s">
        <v>62</v>
      </c>
      <c r="Y64" s="8"/>
      <c r="Z64" s="20" t="s">
        <v>62</v>
      </c>
      <c r="AA64" s="8"/>
      <c r="AB64" s="8"/>
    </row>
    <row r="65" spans="1:28" x14ac:dyDescent="0.25">
      <c r="A65" s="8" t="s">
        <v>140</v>
      </c>
      <c r="B65" s="8">
        <v>2</v>
      </c>
      <c r="C65" s="8"/>
      <c r="D65" s="20" t="s">
        <v>62</v>
      </c>
      <c r="E65" s="8"/>
      <c r="F65" s="20" t="s">
        <v>62</v>
      </c>
      <c r="G65" s="8"/>
      <c r="H65" s="20" t="s">
        <v>62</v>
      </c>
      <c r="I65" s="8"/>
      <c r="J65" s="20" t="s">
        <v>62</v>
      </c>
      <c r="K65" s="8"/>
      <c r="L65" s="20" t="s">
        <v>62</v>
      </c>
      <c r="M65" s="8"/>
      <c r="N65" s="20" t="s">
        <v>62</v>
      </c>
      <c r="O65" s="8"/>
      <c r="P65" s="20" t="s">
        <v>62</v>
      </c>
      <c r="Q65" s="8"/>
      <c r="R65" s="20" t="s">
        <v>62</v>
      </c>
      <c r="S65" s="8"/>
      <c r="T65" s="20" t="s">
        <v>62</v>
      </c>
      <c r="U65" s="8"/>
      <c r="V65" s="20" t="s">
        <v>62</v>
      </c>
      <c r="W65" s="8"/>
      <c r="X65" s="20" t="s">
        <v>62</v>
      </c>
      <c r="Y65" s="8"/>
      <c r="Z65" s="20" t="s">
        <v>62</v>
      </c>
      <c r="AA65" s="8"/>
      <c r="AB65" s="8"/>
    </row>
    <row r="66" spans="1:28" x14ac:dyDescent="0.25">
      <c r="A66" s="8" t="s">
        <v>141</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x14ac:dyDescent="0.25">
      <c r="A67" s="8" t="s">
        <v>142</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x14ac:dyDescent="0.25">
      <c r="A68" s="8" t="s">
        <v>143</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8" x14ac:dyDescent="0.25">
      <c r="A69" s="8" t="s">
        <v>144</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8" x14ac:dyDescent="0.25">
      <c r="A70" s="19" t="s">
        <v>145</v>
      </c>
      <c r="B70" s="19">
        <v>3</v>
      </c>
      <c r="C70" s="8"/>
      <c r="D70" s="8"/>
      <c r="E70" s="8"/>
      <c r="F70" s="8"/>
      <c r="G70" s="8"/>
      <c r="H70" s="8"/>
      <c r="I70" s="8"/>
      <c r="J70" s="8"/>
      <c r="K70" s="8"/>
      <c r="L70" s="8"/>
      <c r="M70" s="8"/>
      <c r="N70" s="8"/>
      <c r="O70" s="8"/>
      <c r="P70" s="8"/>
      <c r="Q70" s="8"/>
      <c r="R70" s="8"/>
      <c r="S70" s="8"/>
      <c r="T70" s="8"/>
      <c r="U70" s="8"/>
      <c r="V70" s="8"/>
      <c r="W70" s="8"/>
      <c r="X70" s="8"/>
      <c r="Y70" s="8"/>
      <c r="Z70" s="8"/>
      <c r="AA70" s="8"/>
      <c r="AB70" s="8"/>
    </row>
    <row r="71" spans="1:28" x14ac:dyDescent="0.25">
      <c r="A71" s="8" t="s">
        <v>146</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row>
    <row r="72" spans="1:28" x14ac:dyDescent="0.25">
      <c r="A72" s="8" t="s">
        <v>147</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row>
    <row r="73" spans="1:28" x14ac:dyDescent="0.25">
      <c r="A73" s="8" t="s">
        <v>148</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row>
    <row r="74" spans="1:28" x14ac:dyDescent="0.25">
      <c r="A74" s="8" t="s">
        <v>149</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row>
    <row r="75" spans="1:28" x14ac:dyDescent="0.25">
      <c r="A75" s="8" t="s">
        <v>150</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row>
    <row r="76" spans="1:28" x14ac:dyDescent="0.25">
      <c r="A76" s="8" t="s">
        <v>151</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row>
    <row r="77" spans="1:28" x14ac:dyDescent="0.25">
      <c r="A77" s="8" t="s">
        <v>152</v>
      </c>
      <c r="B77" s="8">
        <v>3</v>
      </c>
      <c r="C77" s="8"/>
      <c r="D77" s="8"/>
      <c r="E77" s="8"/>
      <c r="F77" s="8"/>
      <c r="G77" s="8"/>
      <c r="H77" s="8"/>
      <c r="I77" s="8"/>
      <c r="J77" s="8"/>
      <c r="K77" s="8"/>
      <c r="L77" s="8"/>
      <c r="M77" s="8"/>
      <c r="N77" s="8"/>
      <c r="O77" s="8"/>
      <c r="P77" s="8"/>
      <c r="Q77" s="8"/>
      <c r="R77" s="8"/>
      <c r="S77" s="8"/>
      <c r="T77" s="8"/>
      <c r="U77" s="8"/>
      <c r="V77" s="8"/>
      <c r="W77" s="8"/>
      <c r="X77" s="8"/>
      <c r="Y77" s="8"/>
      <c r="Z77" s="8"/>
      <c r="AA77" s="8"/>
      <c r="AB77" s="8"/>
    </row>
    <row r="78" spans="1:28" x14ac:dyDescent="0.25">
      <c r="A78" s="8" t="s">
        <v>153</v>
      </c>
      <c r="B78" s="8">
        <v>3</v>
      </c>
      <c r="C78" s="8"/>
      <c r="D78" s="8"/>
      <c r="E78" s="8"/>
      <c r="F78" s="8"/>
      <c r="G78" s="8"/>
      <c r="H78" s="8"/>
      <c r="I78" s="8"/>
      <c r="J78" s="8"/>
      <c r="K78" s="8"/>
      <c r="L78" s="8"/>
      <c r="M78" s="8"/>
      <c r="N78" s="8"/>
      <c r="O78" s="8"/>
      <c r="P78" s="8"/>
      <c r="Q78" s="8"/>
      <c r="R78" s="8"/>
      <c r="S78" s="8"/>
      <c r="T78" s="8"/>
      <c r="U78" s="8"/>
      <c r="V78" s="8"/>
      <c r="W78" s="8"/>
      <c r="X78" s="8"/>
      <c r="Y78" s="8"/>
      <c r="Z78" s="8"/>
      <c r="AA78" s="8"/>
      <c r="AB78" s="8"/>
    </row>
    <row r="79" spans="1:28" x14ac:dyDescent="0.25">
      <c r="A79" s="8" t="s">
        <v>154</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row>
    <row r="80" spans="1:28" x14ac:dyDescent="0.25">
      <c r="A80" s="8" t="s">
        <v>155</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row>
    <row r="81" spans="1:28" x14ac:dyDescent="0.25">
      <c r="A81" s="8" t="s">
        <v>156</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x14ac:dyDescent="0.25">
      <c r="A82" s="8" t="s">
        <v>157</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row>
    <row r="83" spans="1:28" x14ac:dyDescent="0.25">
      <c r="A83" s="8" t="s">
        <v>158</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row>
    <row r="84" spans="1:28" x14ac:dyDescent="0.25">
      <c r="A84" s="8" t="s">
        <v>159</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row>
    <row r="85" spans="1:28" x14ac:dyDescent="0.25">
      <c r="A85" s="8" t="s">
        <v>160</v>
      </c>
      <c r="B85" s="8">
        <v>2</v>
      </c>
      <c r="C85" s="8"/>
      <c r="D85" s="8"/>
      <c r="E85" s="8"/>
      <c r="F85" s="8"/>
      <c r="G85" s="8"/>
      <c r="H85" s="8"/>
      <c r="I85" s="8"/>
      <c r="J85" s="8"/>
      <c r="K85" s="8"/>
      <c r="L85" s="8"/>
      <c r="M85" s="8"/>
      <c r="N85" s="8"/>
      <c r="O85" s="8"/>
      <c r="P85" s="8"/>
      <c r="Q85" s="8"/>
      <c r="R85" s="8"/>
      <c r="S85" s="8"/>
      <c r="T85" s="8"/>
      <c r="U85" s="8"/>
      <c r="V85" s="8"/>
      <c r="W85" s="8"/>
      <c r="X85" s="8"/>
      <c r="Y85" s="8"/>
      <c r="Z85" s="8"/>
      <c r="AA85" s="8"/>
      <c r="AB85" s="8"/>
    </row>
    <row r="86" spans="1:28" x14ac:dyDescent="0.25">
      <c r="A86" s="8" t="s">
        <v>161</v>
      </c>
      <c r="B86" s="8">
        <v>1</v>
      </c>
      <c r="C86" s="8"/>
      <c r="D86" s="8"/>
      <c r="E86" s="8"/>
      <c r="F86" s="8"/>
      <c r="G86" s="8"/>
      <c r="H86" s="8"/>
      <c r="I86" s="8"/>
      <c r="J86" s="8"/>
      <c r="K86" s="8"/>
      <c r="L86" s="8"/>
      <c r="M86" s="8"/>
      <c r="N86" s="8"/>
      <c r="O86" s="8"/>
      <c r="P86" s="8"/>
      <c r="Q86" s="8"/>
      <c r="R86" s="8"/>
      <c r="S86" s="8"/>
      <c r="T86" s="8"/>
      <c r="U86" s="8"/>
      <c r="V86" s="8"/>
      <c r="W86" s="8"/>
      <c r="X86" s="8"/>
      <c r="Y86" s="8"/>
      <c r="Z86" s="8"/>
      <c r="AA86" s="8"/>
      <c r="AB86" s="8"/>
    </row>
    <row r="87" spans="1:28" x14ac:dyDescent="0.25">
      <c r="A87" s="8" t="s">
        <v>162</v>
      </c>
      <c r="B87" s="8">
        <v>3</v>
      </c>
      <c r="C87" s="8"/>
      <c r="D87" s="8"/>
      <c r="E87" s="8"/>
      <c r="F87" s="8"/>
      <c r="G87" s="8"/>
      <c r="H87" s="8"/>
      <c r="I87" s="8"/>
      <c r="J87" s="8"/>
      <c r="K87" s="8"/>
      <c r="L87" s="8"/>
      <c r="M87" s="8"/>
      <c r="N87" s="8"/>
      <c r="O87" s="8"/>
      <c r="P87" s="8"/>
      <c r="Q87" s="8"/>
      <c r="R87" s="8"/>
      <c r="S87" s="8"/>
      <c r="T87" s="8"/>
      <c r="U87" s="8"/>
      <c r="V87" s="8"/>
      <c r="W87" s="8"/>
      <c r="X87" s="8"/>
      <c r="Y87" s="8"/>
      <c r="Z87" s="8"/>
      <c r="AA87" s="8"/>
      <c r="AB87" s="8"/>
    </row>
    <row r="88" spans="1:28" x14ac:dyDescent="0.25">
      <c r="A88" s="8" t="s">
        <v>163</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row>
    <row r="89" spans="1:28" x14ac:dyDescent="0.25">
      <c r="A89" s="8" t="s">
        <v>164</v>
      </c>
      <c r="B89" s="8">
        <v>1</v>
      </c>
      <c r="C89" s="8"/>
      <c r="D89" s="8"/>
      <c r="E89" s="8"/>
      <c r="F89" s="8"/>
      <c r="G89" s="8"/>
      <c r="H89" s="8"/>
      <c r="I89" s="8"/>
      <c r="J89" s="8"/>
      <c r="K89" s="8"/>
      <c r="L89" s="8"/>
      <c r="M89" s="8"/>
      <c r="N89" s="8"/>
      <c r="O89" s="8"/>
      <c r="P89" s="8"/>
      <c r="Q89" s="8"/>
      <c r="R89" s="8"/>
      <c r="S89" s="8"/>
      <c r="T89" s="8"/>
      <c r="U89" s="8"/>
      <c r="V89" s="8"/>
      <c r="W89" s="8"/>
      <c r="X89" s="8"/>
      <c r="Y89" s="8"/>
      <c r="Z89" s="8"/>
      <c r="AA89" s="8"/>
      <c r="AB89" s="8"/>
    </row>
    <row r="90" spans="1:28" x14ac:dyDescent="0.25">
      <c r="A90" s="8" t="s">
        <v>165</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row>
    <row r="91" spans="1:28" x14ac:dyDescent="0.25">
      <c r="A91" s="8" t="s">
        <v>166</v>
      </c>
      <c r="B91" s="8">
        <v>3</v>
      </c>
      <c r="C91" s="8"/>
      <c r="D91" s="8"/>
      <c r="E91" s="8"/>
      <c r="F91" s="8"/>
      <c r="G91" s="8"/>
      <c r="H91" s="8"/>
      <c r="I91" s="8"/>
      <c r="J91" s="8"/>
      <c r="K91" s="8"/>
      <c r="L91" s="8"/>
      <c r="M91" s="8"/>
      <c r="N91" s="8"/>
      <c r="O91" s="8"/>
      <c r="P91" s="8"/>
      <c r="Q91" s="8"/>
      <c r="R91" s="8"/>
      <c r="S91" s="8"/>
      <c r="T91" s="8"/>
      <c r="U91" s="8"/>
      <c r="V91" s="8"/>
      <c r="W91" s="8"/>
      <c r="X91" s="8"/>
      <c r="Y91" s="8"/>
      <c r="Z91" s="8"/>
      <c r="AA91" s="8"/>
      <c r="AB91" s="8"/>
    </row>
    <row r="92" spans="1:28" x14ac:dyDescent="0.25">
      <c r="A92" s="8" t="s">
        <v>167</v>
      </c>
      <c r="B92" s="8">
        <v>3</v>
      </c>
      <c r="C92" s="8"/>
      <c r="D92" s="8"/>
      <c r="E92" s="8"/>
      <c r="F92" s="8"/>
      <c r="G92" s="8"/>
      <c r="H92" s="8"/>
      <c r="I92" s="8"/>
      <c r="J92" s="8"/>
      <c r="K92" s="8"/>
      <c r="L92" s="8"/>
      <c r="M92" s="8"/>
      <c r="N92" s="8"/>
      <c r="O92" s="8"/>
      <c r="P92" s="8"/>
      <c r="Q92" s="8"/>
      <c r="R92" s="8"/>
      <c r="S92" s="8"/>
      <c r="T92" s="8"/>
      <c r="U92" s="8"/>
      <c r="V92" s="8"/>
      <c r="W92" s="8"/>
      <c r="X92" s="8"/>
      <c r="Y92" s="8"/>
      <c r="Z92" s="8"/>
      <c r="AA92" s="8"/>
      <c r="AB92" s="8"/>
    </row>
    <row r="93" spans="1:28" x14ac:dyDescent="0.25">
      <c r="A93" s="8" t="s">
        <v>168</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row>
    <row r="94" spans="1:28" x14ac:dyDescent="0.25">
      <c r="A94" s="8" t="s">
        <v>169</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row>
    <row r="95" spans="1:28" x14ac:dyDescent="0.25">
      <c r="A95" s="8" t="s">
        <v>170</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row>
    <row r="96" spans="1:28" x14ac:dyDescent="0.25">
      <c r="A96" s="8" t="s">
        <v>171</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row>
    <row r="97" spans="1:28" x14ac:dyDescent="0.25">
      <c r="A97" s="8" t="s">
        <v>172</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row>
    <row r="98" spans="1:28" x14ac:dyDescent="0.25">
      <c r="A98" s="8" t="s">
        <v>173</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row>
    <row r="99" spans="1:28" x14ac:dyDescent="0.25">
      <c r="A99" s="8" t="s">
        <v>174</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row>
    <row r="100" spans="1:28" x14ac:dyDescent="0.25">
      <c r="A100" s="8" t="s">
        <v>175</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x14ac:dyDescent="0.25">
      <c r="A101" s="8" t="s">
        <v>176</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x14ac:dyDescent="0.25">
      <c r="A102" s="8" t="s">
        <v>177</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x14ac:dyDescent="0.25">
      <c r="A103" s="8" t="s">
        <v>178</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x14ac:dyDescent="0.25">
      <c r="A104" s="8" t="s">
        <v>179</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x14ac:dyDescent="0.25">
      <c r="A105" s="8" t="s">
        <v>180</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x14ac:dyDescent="0.25">
      <c r="A106" s="8" t="s">
        <v>181</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x14ac:dyDescent="0.25">
      <c r="A107" s="8" t="s">
        <v>182</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x14ac:dyDescent="0.25">
      <c r="A108" s="8" t="s">
        <v>183</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x14ac:dyDescent="0.25">
      <c r="A109" s="8" t="s">
        <v>184</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x14ac:dyDescent="0.25">
      <c r="A110" s="8" t="s">
        <v>185</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x14ac:dyDescent="0.25">
      <c r="A111" s="8" t="s">
        <v>186</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x14ac:dyDescent="0.25">
      <c r="A112" s="8" t="s">
        <v>187</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x14ac:dyDescent="0.25">
      <c r="A113" s="8" t="s">
        <v>188</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x14ac:dyDescent="0.25">
      <c r="A114" s="8" t="s">
        <v>189</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x14ac:dyDescent="0.25">
      <c r="A115" s="8" t="s">
        <v>190</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x14ac:dyDescent="0.25">
      <c r="A116" s="8" t="s">
        <v>191</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x14ac:dyDescent="0.25">
      <c r="A117" s="8" t="s">
        <v>192</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x14ac:dyDescent="0.25">
      <c r="A118" s="8" t="s">
        <v>193</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x14ac:dyDescent="0.25">
      <c r="A119" s="8" t="s">
        <v>194</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x14ac:dyDescent="0.25">
      <c r="A120" s="8" t="s">
        <v>195</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x14ac:dyDescent="0.25">
      <c r="A121" s="8" t="s">
        <v>196</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x14ac:dyDescent="0.25">
      <c r="A122" s="8" t="s">
        <v>197</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x14ac:dyDescent="0.25">
      <c r="A123" s="8" t="s">
        <v>198</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x14ac:dyDescent="0.25">
      <c r="A124" s="8" t="s">
        <v>199</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x14ac:dyDescent="0.25">
      <c r="A125" s="8" t="s">
        <v>200</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x14ac:dyDescent="0.25">
      <c r="A126" s="8" t="s">
        <v>201</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x14ac:dyDescent="0.25">
      <c r="A127" s="8" t="s">
        <v>202</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x14ac:dyDescent="0.25">
      <c r="A128" s="8" t="s">
        <v>203</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5">
      <c r="A129" s="8" t="s">
        <v>204</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5">
      <c r="A130" s="8" t="s">
        <v>205</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5">
      <c r="A131" s="8" t="s">
        <v>206</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5">
      <c r="A132" s="8" t="s">
        <v>207</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5">
      <c r="A133" s="8" t="s">
        <v>208</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5">
      <c r="A134" s="8" t="s">
        <v>209</v>
      </c>
      <c r="B134" s="8">
        <v>3</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5">
      <c r="A135" s="8" t="s">
        <v>210</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5">
      <c r="A136" s="8" t="s">
        <v>211</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5">
      <c r="A137" s="8" t="s">
        <v>212</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5">
      <c r="A138" s="8" t="s">
        <v>213</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5">
      <c r="A139" s="8" t="s">
        <v>214</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5">
      <c r="A140" s="8" t="s">
        <v>215</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5">
      <c r="A141" s="8" t="s">
        <v>216</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5">
      <c r="A142" s="8" t="s">
        <v>217</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5">
      <c r="A143" s="8" t="s">
        <v>218</v>
      </c>
      <c r="B143" s="8">
        <v>2</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5">
      <c r="A144" s="8" t="s">
        <v>219</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5">
      <c r="A145" s="8" t="s">
        <v>220</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5">
      <c r="A146" s="8" t="s">
        <v>221</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5">
      <c r="A147" s="8" t="s">
        <v>222</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5">
      <c r="A148" s="8" t="s">
        <v>223</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5">
      <c r="A149" s="8" t="s">
        <v>224</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5">
      <c r="A150" s="8" t="s">
        <v>225</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5">
      <c r="A151" s="8" t="s">
        <v>226</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5">
      <c r="A152" s="8" t="s">
        <v>227</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5">
      <c r="A153" s="8" t="s">
        <v>228</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5">
      <c r="A154" s="8" t="s">
        <v>229</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5">
      <c r="A155" s="8" t="s">
        <v>230</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5">
      <c r="A156" s="8" t="s">
        <v>231</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5">
      <c r="A157" s="8" t="s">
        <v>232</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5">
      <c r="A158" s="8" t="s">
        <v>233</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5">
      <c r="A159" s="8" t="s">
        <v>234</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5">
      <c r="A160" s="8" t="s">
        <v>235</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5">
      <c r="A161" s="8" t="s">
        <v>236</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5">
      <c r="A162" s="8" t="s">
        <v>237</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5">
      <c r="A163" s="8" t="s">
        <v>238</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5">
      <c r="A164" s="8" t="s">
        <v>239</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5">
      <c r="A165" s="8" t="s">
        <v>240</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5">
      <c r="A166" s="8" t="s">
        <v>241</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5">
      <c r="A167" s="8" t="s">
        <v>242</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5">
      <c r="A168" s="8" t="s">
        <v>243</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5">
      <c r="A169" s="8" t="s">
        <v>244</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5">
      <c r="A170" s="8" t="s">
        <v>245</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5">
      <c r="A171" s="8" t="s">
        <v>246</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5">
      <c r="A172" s="8" t="s">
        <v>247</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5">
      <c r="A173" s="8" t="s">
        <v>248</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5">
      <c r="A174" s="8" t="s">
        <v>249</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5">
      <c r="A175" s="8" t="s">
        <v>250</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5">
      <c r="A176" s="8" t="s">
        <v>251</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5">
      <c r="A177" s="8" t="s">
        <v>252</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5">
      <c r="A178" s="8" t="s">
        <v>253</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5">
      <c r="A179" s="8" t="s">
        <v>254</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5">
      <c r="A180" s="8" t="s">
        <v>255</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5">
      <c r="A181" s="8" t="s">
        <v>256</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5">
      <c r="A182" s="8" t="s">
        <v>257</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5">
      <c r="A183" s="8" t="s">
        <v>258</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5">
      <c r="A184" s="8" t="s">
        <v>259</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5">
      <c r="A185" s="8" t="s">
        <v>260</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5">
      <c r="A186" s="8" t="s">
        <v>261</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5">
      <c r="A187" s="8" t="s">
        <v>262</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5">
      <c r="A188" s="8" t="s">
        <v>263</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5">
      <c r="A189" s="8" t="s">
        <v>264</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5">
      <c r="A190" s="8" t="s">
        <v>265</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5">
      <c r="A191" s="8" t="s">
        <v>266</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5">
      <c r="A192" s="8" t="s">
        <v>267</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5">
      <c r="A193" s="8" t="s">
        <v>268</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5">
      <c r="A194" s="8" t="s">
        <v>269</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5">
      <c r="A195" s="8" t="s">
        <v>270</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5">
      <c r="A196" s="8" t="s">
        <v>271</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5">
      <c r="A197" s="8" t="s">
        <v>272</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5">
      <c r="A198" s="8" t="s">
        <v>273</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5">
      <c r="A199" s="8" t="s">
        <v>274</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5">
      <c r="A200" s="8" t="s">
        <v>275</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5">
      <c r="A201" s="8" t="s">
        <v>276</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5">
      <c r="A202" s="8" t="s">
        <v>277</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5">
      <c r="A203" s="8" t="s">
        <v>278</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5">
      <c r="A204" s="8" t="s">
        <v>279</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5">
      <c r="A205" s="8" t="s">
        <v>280</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5">
      <c r="A206" s="8" t="s">
        <v>281</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5">
      <c r="A207" s="8" t="s">
        <v>282</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5">
      <c r="A208" s="8" t="s">
        <v>283</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5">
      <c r="A209" s="8" t="s">
        <v>284</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5">
      <c r="A210" s="8" t="s">
        <v>285</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5">
      <c r="A211" s="8" t="s">
        <v>286</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5">
      <c r="A212" s="8" t="s">
        <v>287</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5">
      <c r="A213" s="8" t="s">
        <v>288</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5">
      <c r="A214" s="8" t="s">
        <v>289</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5">
      <c r="A215" s="8" t="s">
        <v>290</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5">
      <c r="A216" s="8" t="s">
        <v>291</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5">
      <c r="A217" s="8" t="s">
        <v>292</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5">
      <c r="A218" s="8" t="s">
        <v>293</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5">
      <c r="A219" s="8" t="s">
        <v>294</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5">
      <c r="A220" s="8" t="s">
        <v>295</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5">
      <c r="A221" s="8" t="s">
        <v>296</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5">
      <c r="A222" s="8" t="s">
        <v>297</v>
      </c>
      <c r="B222" s="8">
        <v>4</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5">
      <c r="A223" s="8" t="s">
        <v>298</v>
      </c>
      <c r="B223" s="8">
        <v>3</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5">
      <c r="A224" s="8" t="s">
        <v>299</v>
      </c>
      <c r="B224" s="8">
        <v>3</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5">
      <c r="A225" s="8" t="s">
        <v>300</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5">
      <c r="A226" s="8" t="s">
        <v>301</v>
      </c>
      <c r="B226" s="8">
        <v>4</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5">
      <c r="A227" s="8" t="s">
        <v>302</v>
      </c>
      <c r="B227" s="8">
        <v>4</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5">
      <c r="A228" s="8" t="s">
        <v>303</v>
      </c>
      <c r="B228" s="8">
        <v>3</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5">
      <c r="A229" s="8" t="s">
        <v>304</v>
      </c>
      <c r="B229" s="8">
        <v>3</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5">
      <c r="A230" s="8" t="s">
        <v>305</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5">
      <c r="A231" s="8" t="s">
        <v>306</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5">
      <c r="A232" s="8" t="s">
        <v>307</v>
      </c>
      <c r="B232" s="8">
        <v>4</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5">
      <c r="A233" s="8" t="s">
        <v>308</v>
      </c>
      <c r="B233" s="8">
        <v>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5">
      <c r="A234" s="8" t="s">
        <v>309</v>
      </c>
      <c r="B234" s="8">
        <v>3</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5">
      <c r="A235" s="8" t="s">
        <v>310</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5">
      <c r="A236" s="8" t="s">
        <v>311</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5">
      <c r="A237" s="8" t="s">
        <v>312</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5">
      <c r="A238" s="8" t="s">
        <v>313</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5">
      <c r="A239" s="8" t="s">
        <v>314</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5">
      <c r="A240" s="8" t="s">
        <v>315</v>
      </c>
      <c r="B240" s="8">
        <v>3</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5">
      <c r="A241" s="8" t="s">
        <v>316</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5">
      <c r="A242" s="8" t="s">
        <v>317</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5">
      <c r="A243" s="8" t="s">
        <v>318</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5">
      <c r="A244" s="8" t="s">
        <v>319</v>
      </c>
      <c r="B244" s="8">
        <v>3</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5">
      <c r="A245" s="8" t="s">
        <v>320</v>
      </c>
      <c r="B245" s="8">
        <v>5</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5">
      <c r="A246" s="8" t="s">
        <v>321</v>
      </c>
      <c r="B246" s="8">
        <v>5</v>
      </c>
      <c r="C246" s="8"/>
      <c r="D246" s="8"/>
      <c r="E246" s="8"/>
      <c r="F246" s="8"/>
      <c r="G246" s="8"/>
      <c r="H246" s="8"/>
      <c r="I246" s="8"/>
      <c r="J246" s="8" t="e">
        <f>VLOOKUP(listdata!I246,listdata!A:B,2,FALSE)</f>
        <v>#N/A</v>
      </c>
      <c r="K246" s="8"/>
      <c r="L246" s="8"/>
      <c r="M246" s="8"/>
      <c r="N246" s="8"/>
      <c r="O246" s="8"/>
      <c r="P246" s="8"/>
      <c r="Q246" s="8"/>
      <c r="R246" s="8"/>
      <c r="S246" s="8"/>
      <c r="T246" s="8"/>
      <c r="U246" s="8"/>
      <c r="V246" s="8"/>
      <c r="W246" s="8"/>
      <c r="X246" s="8"/>
      <c r="Y246" s="8"/>
      <c r="Z246" s="8"/>
      <c r="AA246" s="8"/>
      <c r="AB246" s="8"/>
    </row>
    <row r="247" spans="1:28" x14ac:dyDescent="0.25">
      <c r="A247" s="8" t="s">
        <v>322</v>
      </c>
      <c r="B247" s="8">
        <v>3</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5">
      <c r="A248" s="8" t="s">
        <v>323</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5">
      <c r="A249" s="8" t="s">
        <v>324</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5">
      <c r="A250" s="8" t="s">
        <v>325</v>
      </c>
      <c r="B250" s="8">
        <v>3</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5">
      <c r="A251" s="8" t="s">
        <v>326</v>
      </c>
      <c r="B251" s="8">
        <v>3</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5">
      <c r="A252" s="8" t="s">
        <v>327</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5">
      <c r="A253" s="8" t="s">
        <v>328</v>
      </c>
      <c r="B253" s="8">
        <v>3</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5">
      <c r="A254" s="8" t="s">
        <v>329</v>
      </c>
      <c r="B254" s="8">
        <v>3</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5">
      <c r="A255" s="8" t="s">
        <v>330</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5">
      <c r="A256" s="8" t="s">
        <v>331</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5">
      <c r="A257" s="8" t="s">
        <v>332</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5">
      <c r="A258" s="8" t="s">
        <v>333</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5">
      <c r="A259" s="8" t="s">
        <v>334</v>
      </c>
      <c r="B259" s="8">
        <v>3</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5">
      <c r="A260" s="29" t="s">
        <v>340</v>
      </c>
      <c r="B260" s="29">
        <v>1</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5">
      <c r="A261" s="8" t="s">
        <v>341</v>
      </c>
      <c r="B261" s="8">
        <v>2</v>
      </c>
      <c r="C261" s="8">
        <f t="shared" ref="C261:C264" si="36">A434:C434</f>
        <v>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5">
      <c r="A262" s="30" t="s">
        <v>342</v>
      </c>
      <c r="B262" s="30">
        <v>3</v>
      </c>
      <c r="C262" s="8">
        <f t="shared" si="36"/>
        <v>0</v>
      </c>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5">
      <c r="A263" s="8" t="s">
        <v>343</v>
      </c>
      <c r="B263" s="8">
        <v>4</v>
      </c>
      <c r="C263" s="8">
        <f t="shared" si="36"/>
        <v>0</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5">
      <c r="A264" s="30" t="s">
        <v>344</v>
      </c>
      <c r="B264" s="30">
        <v>0</v>
      </c>
      <c r="C264" s="8">
        <f t="shared" si="36"/>
        <v>0</v>
      </c>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sheetData>
  <sheetProtection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7" ma:contentTypeDescription="Create a new document." ma:contentTypeScope="" ma:versionID="5a4c4ca85ed04e80b797acd8e5b7f7c6">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56964de55f755245a47bd47ce0f05a96"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documentManagement>
</p:properties>
</file>

<file path=customXml/itemProps1.xml><?xml version="1.0" encoding="utf-8"?>
<ds:datastoreItem xmlns:ds="http://schemas.openxmlformats.org/officeDocument/2006/customXml" ds:itemID="{C5E13BB5-DDC5-4B4D-8CAA-A58D8B279B5E}">
  <ds:schemaRefs>
    <ds:schemaRef ds:uri="http://schemas.microsoft.com/sharepoint/v3/contenttype/forms"/>
  </ds:schemaRefs>
</ds:datastoreItem>
</file>

<file path=customXml/itemProps2.xml><?xml version="1.0" encoding="utf-8"?>
<ds:datastoreItem xmlns:ds="http://schemas.openxmlformats.org/officeDocument/2006/customXml" ds:itemID="{BED6D9D0-4E74-4A73-B962-571A764D6FAD}"/>
</file>

<file path=customXml/itemProps3.xml><?xml version="1.0" encoding="utf-8"?>
<ds:datastoreItem xmlns:ds="http://schemas.openxmlformats.org/officeDocument/2006/customXml" ds:itemID="{EC78A5DB-404B-468D-B51F-5340F13EFFF0}">
  <ds:schemaRefs>
    <ds:schemaRef ds:uri="c89215c7-8177-44e9-818a-f54b0a37debe"/>
    <ds:schemaRef ds:uri="http://schemas.openxmlformats.org/package/2006/metadata/core-properties"/>
    <ds:schemaRef ds:uri="http://schemas.microsoft.com/office/infopath/2007/PartnerControls"/>
    <ds:schemaRef ds:uri="http://schemas.microsoft.com/office/2006/documentManagement/types"/>
    <ds:schemaRef ds:uri="d1a1f6c2-6502-4caa-9da2-324baa95a66d"/>
    <ds:schemaRef ds:uri="http://purl.org/dc/dcmitype/"/>
    <ds:schemaRef ds:uri="http://www.w3.org/XML/1998/namespac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listdata</vt:lpstr>
      <vt:lpstr>Sheet1!_Hlk536795746</vt:lpstr>
      <vt:lpstr>Sheet1!_Hlk536795747</vt:lpstr>
      <vt:lpstr>Sheet1!_Hlk536795748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2023-06-09T17:40:35Z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y fmtid="{D5CDD505-2E9C-101B-9397-08002B2CF9AE}" pid="3" name="TaxKeyword">
    <vt:lpwstr/>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