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thenicc.sharepoint.com/sites/Faculty/Shared Documents/Degree Audits/"/>
    </mc:Choice>
  </mc:AlternateContent>
  <xr:revisionPtr revIDLastSave="2475" documentId="8_{7425F1C3-AD67-48FB-B0D0-4AEC5C306A61}" xr6:coauthVersionLast="47" xr6:coauthVersionMax="47" xr10:uidLastSave="{1018E1FA-09BA-4C35-97F5-751DE7776B72}"/>
  <bookViews>
    <workbookView xWindow="-24120" yWindow="1395" windowWidth="24240" windowHeight="13140" xr2:uid="{9BB0181B-4F7D-4AA9-BD29-5B2B2A909AC8}"/>
  </bookViews>
  <sheets>
    <sheet name="Sheet1" sheetId="1" r:id="rId1"/>
    <sheet name="listdata" sheetId="3" r:id="rId2"/>
  </sheets>
  <definedNames>
    <definedName name="_bookmark143" localSheetId="1">listdata!#REF!</definedName>
    <definedName name="_bookmark144" localSheetId="1">listdata!#REF!</definedName>
    <definedName name="_bookmark145" localSheetId="1">listdata!#REF!</definedName>
    <definedName name="_bookmark146" localSheetId="1">listdata!#REF!</definedName>
    <definedName name="_bookmark147" localSheetId="1">listdata!#REF!</definedName>
    <definedName name="_bookmark148" localSheetId="1">listdata!#REF!</definedName>
    <definedName name="_bookmark149" localSheetId="1">listdata!#REF!</definedName>
    <definedName name="_bookmark150" localSheetId="1">listdata!#REF!</definedName>
    <definedName name="_bookmark151" localSheetId="1">listdata!#REF!</definedName>
    <definedName name="_bookmark152" localSheetId="1">listdata!#REF!</definedName>
    <definedName name="_bookmark153" localSheetId="1">listdata!#REF!</definedName>
    <definedName name="_bookmark154" localSheetId="1">listdata!#REF!</definedName>
    <definedName name="_bookmark155" localSheetId="1">listdata!#REF!</definedName>
    <definedName name="_bookmark156" localSheetId="1">listdata!#REF!</definedName>
    <definedName name="_bookmark157" localSheetId="1">listdata!#REF!</definedName>
    <definedName name="_bookmark158" localSheetId="1">listdata!#REF!</definedName>
    <definedName name="_bookmark159" localSheetId="1">listdata!#REF!</definedName>
    <definedName name="_bookmark160" localSheetId="1">listdata!#REF!</definedName>
    <definedName name="_bookmark161" localSheetId="1">listdata!#REF!</definedName>
    <definedName name="_bookmark162" localSheetId="1">listdata!#REF!</definedName>
    <definedName name="_bookmark163" localSheetId="1">listdata!#REF!</definedName>
    <definedName name="_bookmark164" localSheetId="1">listdata!#REF!</definedName>
    <definedName name="_bookmark165" localSheetId="1">listdata!#REF!</definedName>
    <definedName name="_bookmark166" localSheetId="1">listdata!#REF!</definedName>
    <definedName name="_bookmark167" localSheetId="1">listdata!#REF!</definedName>
    <definedName name="_bookmark168" localSheetId="1">listdata!#REF!</definedName>
    <definedName name="_Hlk536795746" localSheetId="0">Sheet1!$A$5</definedName>
    <definedName name="_Hlk536795747" localSheetId="0">Sheet1!$A$31</definedName>
    <definedName name="_Hlk536795748" localSheetId="0">Sheet1!$A$47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4" i="3" l="1"/>
  <c r="Y15" i="3"/>
  <c r="Y16" i="3"/>
  <c r="Y17" i="3"/>
  <c r="Y13" i="3"/>
  <c r="U38" i="3"/>
  <c r="U39" i="3"/>
  <c r="U40" i="3"/>
  <c r="U41" i="3"/>
  <c r="U37" i="3"/>
  <c r="W11" i="3"/>
  <c r="W12" i="3"/>
  <c r="W13" i="3"/>
  <c r="W14" i="3"/>
  <c r="W10" i="3"/>
  <c r="S16" i="3"/>
  <c r="S17" i="3"/>
  <c r="S18" i="3"/>
  <c r="S19" i="3"/>
  <c r="S15" i="3"/>
  <c r="Q15" i="3"/>
  <c r="Q16" i="3"/>
  <c r="Q17" i="3"/>
  <c r="Q18" i="3"/>
  <c r="Q14" i="3"/>
  <c r="O12" i="3"/>
  <c r="O13" i="3"/>
  <c r="O14" i="3"/>
  <c r="O15" i="3"/>
  <c r="O11" i="3"/>
  <c r="M53" i="3"/>
  <c r="M54" i="3"/>
  <c r="M55" i="3"/>
  <c r="M56" i="3"/>
  <c r="M52" i="3"/>
  <c r="K9" i="3"/>
  <c r="K10" i="3"/>
  <c r="K11" i="3"/>
  <c r="K12" i="3"/>
  <c r="K8" i="3"/>
  <c r="I7" i="3"/>
  <c r="I8" i="3"/>
  <c r="I9" i="3"/>
  <c r="I10" i="3"/>
  <c r="I6" i="3"/>
  <c r="G5" i="3"/>
  <c r="G6" i="3"/>
  <c r="G7" i="3"/>
  <c r="G8" i="3"/>
  <c r="G4" i="3"/>
  <c r="E15" i="3"/>
  <c r="E16" i="3"/>
  <c r="E17" i="3"/>
  <c r="E18" i="3"/>
  <c r="E14" i="3"/>
  <c r="C11" i="3"/>
  <c r="C12" i="3"/>
  <c r="C13" i="3"/>
  <c r="C14" i="3"/>
  <c r="C10" i="3"/>
  <c r="C261" i="3"/>
  <c r="C262" i="3"/>
  <c r="C263" i="3"/>
  <c r="C264" i="3"/>
  <c r="J15" i="1"/>
  <c r="J44" i="1"/>
  <c r="J43" i="1"/>
  <c r="J42" i="1"/>
  <c r="J41" i="1"/>
  <c r="J40" i="1"/>
  <c r="J39" i="1"/>
  <c r="J38" i="1"/>
  <c r="J37" i="1"/>
  <c r="J36" i="1"/>
  <c r="J35" i="1"/>
  <c r="J34" i="1"/>
  <c r="J28" i="1"/>
  <c r="J27" i="1"/>
  <c r="J26" i="1"/>
  <c r="J25" i="1"/>
  <c r="J24" i="1"/>
  <c r="J23" i="1"/>
  <c r="J22" i="1"/>
  <c r="J21" i="1"/>
  <c r="J20" i="1"/>
  <c r="J19" i="1"/>
  <c r="J18" i="1"/>
  <c r="J17" i="1"/>
  <c r="J16" i="1"/>
  <c r="O10" i="3"/>
  <c r="C45" i="1" l="1"/>
  <c r="J246" i="3"/>
  <c r="M9" i="3" l="1"/>
  <c r="M11" i="3" l="1"/>
  <c r="M51" i="3" l="1"/>
  <c r="M50" i="3"/>
  <c r="M49" i="3"/>
  <c r="M48" i="3"/>
  <c r="M47" i="3"/>
  <c r="M46" i="3"/>
  <c r="M45" i="3"/>
  <c r="M44" i="3"/>
  <c r="M43" i="3"/>
  <c r="M42" i="3"/>
  <c r="M41" i="3"/>
  <c r="M40" i="3"/>
  <c r="M39" i="3"/>
  <c r="M38" i="3"/>
  <c r="U36" i="3"/>
  <c r="M37" i="3"/>
  <c r="U35" i="3"/>
  <c r="M36" i="3"/>
  <c r="U34" i="3"/>
  <c r="M35" i="3"/>
  <c r="U33" i="3"/>
  <c r="M34" i="3"/>
  <c r="U32" i="3"/>
  <c r="M33" i="3"/>
  <c r="U31" i="3"/>
  <c r="M32" i="3"/>
  <c r="U30" i="3"/>
  <c r="M31" i="3"/>
  <c r="U29" i="3"/>
  <c r="M30" i="3"/>
  <c r="U28" i="3"/>
  <c r="M29" i="3"/>
  <c r="U27" i="3"/>
  <c r="M28" i="3"/>
  <c r="U26" i="3"/>
  <c r="M27" i="3"/>
  <c r="U25" i="3"/>
  <c r="M26" i="3"/>
  <c r="U24" i="3"/>
  <c r="M25" i="3"/>
  <c r="U23" i="3"/>
  <c r="M24" i="3"/>
  <c r="U22" i="3"/>
  <c r="M23" i="3"/>
  <c r="U21" i="3"/>
  <c r="M22" i="3"/>
  <c r="U20" i="3"/>
  <c r="M21" i="3"/>
  <c r="U19" i="3"/>
  <c r="M20" i="3"/>
  <c r="U18" i="3"/>
  <c r="M19" i="3"/>
  <c r="U17" i="3"/>
  <c r="M18" i="3"/>
  <c r="U16" i="3"/>
  <c r="M17" i="3"/>
  <c r="U15" i="3"/>
  <c r="M16" i="3"/>
  <c r="U14" i="3"/>
  <c r="S14" i="3"/>
  <c r="M15" i="3"/>
  <c r="U13" i="3"/>
  <c r="S13" i="3"/>
  <c r="Q13" i="3"/>
  <c r="M14" i="3"/>
  <c r="E13" i="3"/>
  <c r="Y12" i="3"/>
  <c r="U12" i="3"/>
  <c r="S12" i="3"/>
  <c r="Q12" i="3"/>
  <c r="M13" i="3"/>
  <c r="E12" i="3"/>
  <c r="Y11" i="3"/>
  <c r="U11" i="3"/>
  <c r="S11" i="3"/>
  <c r="Q11" i="3"/>
  <c r="M12" i="3"/>
  <c r="E11" i="3"/>
  <c r="Y10" i="3"/>
  <c r="U10" i="3"/>
  <c r="S10" i="3"/>
  <c r="Q10" i="3"/>
  <c r="M10" i="3"/>
  <c r="E10" i="3"/>
  <c r="Y9" i="3"/>
  <c r="W9" i="3"/>
  <c r="U9" i="3"/>
  <c r="S9" i="3"/>
  <c r="Q9" i="3"/>
  <c r="O9" i="3"/>
  <c r="E9" i="3"/>
  <c r="C9" i="3"/>
  <c r="Y8" i="3"/>
  <c r="W8" i="3"/>
  <c r="U8" i="3"/>
  <c r="S8" i="3"/>
  <c r="Q8" i="3"/>
  <c r="O8" i="3"/>
  <c r="M8" i="3"/>
  <c r="E8" i="3"/>
  <c r="C8" i="3"/>
  <c r="Y7" i="3"/>
  <c r="W7" i="3"/>
  <c r="U7" i="3"/>
  <c r="S7" i="3"/>
  <c r="Q7" i="3"/>
  <c r="O7" i="3"/>
  <c r="M7" i="3"/>
  <c r="K7" i="3"/>
  <c r="E7" i="3"/>
  <c r="C7" i="3"/>
  <c r="Y6" i="3"/>
  <c r="W6" i="3"/>
  <c r="U6" i="3"/>
  <c r="S6" i="3"/>
  <c r="Q6" i="3"/>
  <c r="O6" i="3"/>
  <c r="M6" i="3"/>
  <c r="K6" i="3"/>
  <c r="E6" i="3"/>
  <c r="C6" i="3"/>
  <c r="Y5" i="3"/>
  <c r="W5" i="3"/>
  <c r="U5" i="3"/>
  <c r="S5" i="3"/>
  <c r="Q5" i="3"/>
  <c r="O5" i="3"/>
  <c r="M5" i="3"/>
  <c r="K5" i="3"/>
  <c r="I5" i="3"/>
  <c r="E5" i="3"/>
  <c r="C5" i="3"/>
  <c r="Y4" i="3"/>
  <c r="W4" i="3"/>
  <c r="U4" i="3"/>
  <c r="S4" i="3"/>
  <c r="Q4" i="3"/>
  <c r="O4" i="3"/>
  <c r="M4" i="3"/>
  <c r="K4" i="3"/>
  <c r="I4" i="3"/>
  <c r="E4" i="3"/>
  <c r="C4" i="3"/>
  <c r="Y3" i="3"/>
  <c r="W3" i="3"/>
  <c r="U3" i="3"/>
  <c r="S3" i="3"/>
  <c r="Q3" i="3"/>
  <c r="O3" i="3"/>
  <c r="M3" i="3"/>
  <c r="K3" i="3"/>
  <c r="I3" i="3"/>
  <c r="G3" i="3"/>
  <c r="E3" i="3"/>
  <c r="C3" i="3"/>
  <c r="Y2" i="3"/>
  <c r="W2" i="3"/>
  <c r="U2" i="3"/>
  <c r="S2" i="3"/>
  <c r="Q2" i="3"/>
  <c r="O2" i="3"/>
  <c r="M2" i="3"/>
  <c r="K2" i="3"/>
  <c r="I2" i="3"/>
  <c r="G2" i="3"/>
  <c r="E2" i="3"/>
  <c r="C2" i="3"/>
  <c r="D29" i="1" l="1"/>
  <c r="F49" i="1" s="1"/>
  <c r="H49" i="1" s="1"/>
  <c r="F50" i="1"/>
  <c r="H50" i="1" s="1"/>
  <c r="F51" i="1" l="1"/>
  <c r="H51" i="1" s="1"/>
</calcChain>
</file>

<file path=xl/sharedStrings.xml><?xml version="1.0" encoding="utf-8"?>
<sst xmlns="http://schemas.openxmlformats.org/spreadsheetml/2006/main" count="1214" uniqueCount="345">
  <si>
    <t>Associate of Arts</t>
  </si>
  <si>
    <t>General Liberal Arts</t>
  </si>
  <si>
    <t>Name:</t>
  </si>
  <si>
    <t xml:space="preserve">Student ID: </t>
  </si>
  <si>
    <t xml:space="preserve">Date: </t>
  </si>
  <si>
    <t>Advisors:</t>
  </si>
  <si>
    <t>Listed below are the requirements for the degree. Indicate under the term completed category that the requirement has been met for that particular course. All of the credit hours must equal the listed credit hours to receive the degree. Students are required to have a 2.0 cumulative GPA to graduate.</t>
  </si>
  <si>
    <t>GENERAL EDUCATION CORE</t>
  </si>
  <si>
    <t>Minimum of 36 credits</t>
  </si>
  <si>
    <t>General Education Outcome</t>
  </si>
  <si>
    <t>Categories for this Outcome</t>
  </si>
  <si>
    <t>Approved Courses</t>
  </si>
  <si>
    <t>Course Code/Credits</t>
  </si>
  <si>
    <t>Term Completed</t>
  </si>
  <si>
    <t>Grade</t>
  </si>
  <si>
    <t>Semester</t>
  </si>
  <si>
    <t>Year</t>
  </si>
  <si>
    <t>ILO 1: Native Cultures</t>
  </si>
  <si>
    <t>Native Languages
(3-4 credits)</t>
  </si>
  <si>
    <r>
      <t>NASP</t>
    </r>
    <r>
      <rPr>
        <sz val="10"/>
        <color theme="1"/>
        <rFont val="Book Antiqua"/>
        <family val="1"/>
      </rPr>
      <t xml:space="preserve"> 1410, 1420, 1510, 1520, 2430, 2440, 2530, 2540</t>
    </r>
  </si>
  <si>
    <t>Choose a Course</t>
  </si>
  <si>
    <t>Choose</t>
  </si>
  <si>
    <t>Native History
(3 credits)</t>
  </si>
  <si>
    <r>
      <t>NASP</t>
    </r>
    <r>
      <rPr>
        <sz val="10"/>
        <color theme="1"/>
        <rFont val="Book Antiqua"/>
        <family val="1"/>
      </rPr>
      <t xml:space="preserve"> 1010, 1020, 1030, 1040, 1080, 2110, 2120, 2200, 2210, 2220, 2230, 2240, 2300</t>
    </r>
  </si>
  <si>
    <t>ILO 2: Communication</t>
  </si>
  <si>
    <t>Written Communication
(6 credits)</t>
  </si>
  <si>
    <r>
      <t>ENGL</t>
    </r>
    <r>
      <rPr>
        <sz val="10"/>
        <color theme="1"/>
        <rFont val="Book Antiqua"/>
        <family val="1"/>
      </rPr>
      <t xml:space="preserve"> 1010, 1020</t>
    </r>
  </si>
  <si>
    <r>
      <t>BSAD</t>
    </r>
    <r>
      <rPr>
        <sz val="10"/>
        <color theme="1"/>
        <rFont val="Book Antiqua"/>
        <family val="1"/>
      </rPr>
      <t xml:space="preserve"> 2050, </t>
    </r>
    <r>
      <rPr>
        <u/>
        <sz val="10"/>
        <color theme="1"/>
        <rFont val="Book Antiqua"/>
        <family val="1"/>
      </rPr>
      <t>ENGL</t>
    </r>
    <r>
      <rPr>
        <sz val="10"/>
        <color theme="1"/>
        <rFont val="Book Antiqua"/>
        <family val="1"/>
      </rPr>
      <t xml:space="preserve"> 1020, 1040, 1050</t>
    </r>
  </si>
  <si>
    <t>Oral Communication:
(3 credits)</t>
  </si>
  <si>
    <r>
      <t>SPCH</t>
    </r>
    <r>
      <rPr>
        <sz val="10"/>
        <color theme="1"/>
        <rFont val="Book Antiqua"/>
        <family val="1"/>
      </rPr>
      <t xml:space="preserve"> 1110, BSAD 2050, NASP 2430, 2440, 2530, 2540</t>
    </r>
  </si>
  <si>
    <t>ILO 3: Critical, Analytical &amp; Creative Thinking Skills</t>
  </si>
  <si>
    <t>Arts &amp; Humanities
(3-4 credits)</t>
  </si>
  <si>
    <r>
      <t>ARTS</t>
    </r>
    <r>
      <rPr>
        <sz val="10"/>
        <color theme="1"/>
        <rFont val="Book Antiqua"/>
        <family val="1"/>
      </rPr>
      <t xml:space="preserve"> 1010, 1050, 1060, 1100, 1200, 1300, 1400, </t>
    </r>
    <r>
      <rPr>
        <u/>
        <sz val="10"/>
        <color theme="1"/>
        <rFont val="Book Antiqua"/>
        <family val="1"/>
      </rPr>
      <t>BSAD</t>
    </r>
    <r>
      <rPr>
        <sz val="10"/>
        <color theme="1"/>
        <rFont val="Book Antiqua"/>
        <family val="1"/>
      </rPr>
      <t xml:space="preserve"> 2310, </t>
    </r>
    <r>
      <rPr>
        <u/>
        <sz val="10"/>
        <color theme="1"/>
        <rFont val="Book Antiqua"/>
        <family val="1"/>
      </rPr>
      <t>ECED</t>
    </r>
    <r>
      <rPr>
        <sz val="10"/>
        <color theme="1"/>
        <rFont val="Book Antiqua"/>
        <family val="1"/>
      </rPr>
      <t xml:space="preserve"> 1050, 1160, </t>
    </r>
    <r>
      <rPr>
        <u/>
        <sz val="10"/>
        <color theme="1"/>
        <rFont val="Book Antiqua"/>
        <family val="1"/>
      </rPr>
      <t>ENGL</t>
    </r>
    <r>
      <rPr>
        <sz val="10"/>
        <color theme="1"/>
        <rFont val="Book Antiqua"/>
        <family val="1"/>
      </rPr>
      <t xml:space="preserve"> 1040, 1050, 1150, 2100, </t>
    </r>
    <r>
      <rPr>
        <u/>
        <sz val="10"/>
        <color theme="1"/>
        <rFont val="Book Antiqua"/>
        <family val="1"/>
      </rPr>
      <t>HIST</t>
    </r>
    <r>
      <rPr>
        <sz val="10"/>
        <color theme="1"/>
        <rFont val="Book Antiqua"/>
        <family val="1"/>
      </rPr>
      <t xml:space="preserve"> 1110, 1111, 2010, 2020, </t>
    </r>
    <r>
      <rPr>
        <u/>
        <sz val="10"/>
        <color theme="1"/>
        <rFont val="Book Antiqua"/>
        <family val="1"/>
      </rPr>
      <t>NASP</t>
    </r>
    <r>
      <rPr>
        <sz val="10"/>
        <color theme="1"/>
        <rFont val="Book Antiqua"/>
        <family val="1"/>
      </rPr>
      <t xml:space="preserve"> 1050, 1080, 1090, 1100, 1130, 1140, 1410, 1420, 1510, 1520, 2110, 2300, 2310, 2320, 2330, 2340, 2350, 2430, 2440, 2530, 2540, </t>
    </r>
    <r>
      <rPr>
        <u/>
        <sz val="10"/>
        <color theme="1"/>
        <rFont val="Book Antiqua"/>
        <family val="1"/>
      </rPr>
      <t>MUSC</t>
    </r>
    <r>
      <rPr>
        <sz val="10"/>
        <color theme="1"/>
        <rFont val="Book Antiqua"/>
        <family val="1"/>
      </rPr>
      <t xml:space="preserve"> 1010, </t>
    </r>
    <r>
      <rPr>
        <u/>
        <sz val="10"/>
        <color theme="1"/>
        <rFont val="Book Antiqua"/>
        <family val="1"/>
      </rPr>
      <t>PSYC</t>
    </r>
    <r>
      <rPr>
        <sz val="10"/>
        <color theme="1"/>
        <rFont val="Book Antiqua"/>
        <family val="1"/>
      </rPr>
      <t xml:space="preserve"> 1810, 2000, 2030, 2500, </t>
    </r>
    <r>
      <rPr>
        <u/>
        <sz val="10"/>
        <color theme="1"/>
        <rFont val="Book Antiqua"/>
        <family val="1"/>
      </rPr>
      <t>SOCI</t>
    </r>
    <r>
      <rPr>
        <sz val="10"/>
        <color theme="1"/>
        <rFont val="Book Antiqua"/>
        <family val="1"/>
      </rPr>
      <t xml:space="preserve"> 1010, 1400, </t>
    </r>
    <r>
      <rPr>
        <u/>
        <sz val="10"/>
        <color theme="1"/>
        <rFont val="Book Antiqua"/>
        <family val="1"/>
      </rPr>
      <t>SPAN</t>
    </r>
    <r>
      <rPr>
        <sz val="10"/>
        <color theme="1"/>
        <rFont val="Book Antiqua"/>
        <family val="1"/>
      </rPr>
      <t xml:space="preserve"> 1010, 1020, 2010, 2020</t>
    </r>
  </si>
  <si>
    <t>Quantitative Reasoning
(3 credits)</t>
  </si>
  <si>
    <r>
      <t>BSAD</t>
    </r>
    <r>
      <rPr>
        <sz val="10"/>
        <color theme="1"/>
        <rFont val="Book Antiqua"/>
        <family val="1"/>
      </rPr>
      <t xml:space="preserve"> 1200, 1210, </t>
    </r>
    <r>
      <rPr>
        <u/>
        <sz val="10"/>
        <color theme="1"/>
        <rFont val="Book Antiqua"/>
        <family val="1"/>
      </rPr>
      <t>ENTR</t>
    </r>
    <r>
      <rPr>
        <sz val="10"/>
        <color theme="1"/>
        <rFont val="Book Antiqua"/>
        <family val="1"/>
      </rPr>
      <t xml:space="preserve"> 2030, </t>
    </r>
    <r>
      <rPr>
        <u/>
        <sz val="10"/>
        <color theme="1"/>
        <rFont val="Book Antiqua"/>
        <family val="1"/>
      </rPr>
      <t>MATH</t>
    </r>
    <r>
      <rPr>
        <sz val="10"/>
        <color theme="1"/>
        <rFont val="Book Antiqua"/>
        <family val="1"/>
      </rPr>
      <t xml:space="preserve"> 1020, 1110, 1150, 1600, 2170, </t>
    </r>
    <r>
      <rPr>
        <u/>
        <sz val="10"/>
        <color theme="1"/>
        <rFont val="Book Antiqua"/>
        <family val="1"/>
      </rPr>
      <t>SOCI</t>
    </r>
    <r>
      <rPr>
        <sz val="10"/>
        <color theme="1"/>
        <rFont val="Book Antiqua"/>
        <family val="1"/>
      </rPr>
      <t xml:space="preserve"> 2880</t>
    </r>
  </si>
  <si>
    <t>Lab Science
(4 credits)</t>
  </si>
  <si>
    <r>
      <t>BIOS</t>
    </r>
    <r>
      <rPr>
        <sz val="10"/>
        <color theme="1"/>
        <rFont val="Book Antiqua"/>
        <family val="1"/>
      </rPr>
      <t xml:space="preserve"> 1010/1014, 1110/1114, 1200/1204, 1210/1214, 2250/2254, 2260/2264, 2460/2464, </t>
    </r>
    <r>
      <rPr>
        <u/>
        <sz val="10"/>
        <color theme="1"/>
        <rFont val="Book Antiqua"/>
        <family val="1"/>
      </rPr>
      <t>CHEM</t>
    </r>
    <r>
      <rPr>
        <sz val="10"/>
        <color theme="1"/>
        <rFont val="Book Antiqua"/>
        <family val="1"/>
      </rPr>
      <t xml:space="preserve"> 1050/1054, 1090/1094, 1100/1104, </t>
    </r>
    <r>
      <rPr>
        <u/>
        <sz val="10"/>
        <color theme="1"/>
        <rFont val="Book Antiqua"/>
        <family val="1"/>
      </rPr>
      <t>PHYS</t>
    </r>
    <r>
      <rPr>
        <sz val="10"/>
        <color theme="1"/>
        <rFont val="Book Antiqua"/>
        <family val="1"/>
      </rPr>
      <t xml:space="preserve"> 1100/1104, 1200/1204</t>
    </r>
  </si>
  <si>
    <t>ILO 4: Research and Investigative Skills, Diversity</t>
  </si>
  <si>
    <t>Technology
(1-3 credits)</t>
  </si>
  <si>
    <r>
      <t>INFO</t>
    </r>
    <r>
      <rPr>
        <sz val="10"/>
        <color theme="1"/>
        <rFont val="Book Antiqua"/>
        <family val="1"/>
      </rPr>
      <t xml:space="preserve"> 1010, 1011, 1012, 1013, 1200, 1600, 2100, 2150, 2200, 2300, 2400, 2420, 2500</t>
    </r>
  </si>
  <si>
    <t>Global Awareness
(3-4 credits)</t>
  </si>
  <si>
    <r>
      <t>BIOS</t>
    </r>
    <r>
      <rPr>
        <sz val="10"/>
        <color theme="1"/>
        <rFont val="Book Antiqua"/>
        <family val="1"/>
      </rPr>
      <t xml:space="preserve"> 1200/1204, 2030, BSAD 2310, 2520, </t>
    </r>
    <r>
      <rPr>
        <u/>
        <sz val="10"/>
        <color theme="1"/>
        <rFont val="Book Antiqua"/>
        <family val="1"/>
      </rPr>
      <t>CHEM</t>
    </r>
    <r>
      <rPr>
        <sz val="10"/>
        <color theme="1"/>
        <rFont val="Book Antiqua"/>
        <family val="1"/>
      </rPr>
      <t xml:space="preserve"> 1050/1054, CRIM 1010, 1020, </t>
    </r>
    <r>
      <rPr>
        <u/>
        <sz val="10"/>
        <color theme="1"/>
        <rFont val="Book Antiqua"/>
        <family val="1"/>
      </rPr>
      <t>ECED</t>
    </r>
    <r>
      <rPr>
        <sz val="10"/>
        <color theme="1"/>
        <rFont val="Book Antiqua"/>
        <family val="1"/>
      </rPr>
      <t xml:space="preserve"> 1160, 2050, 2070, </t>
    </r>
    <r>
      <rPr>
        <u/>
        <sz val="10"/>
        <color theme="1"/>
        <rFont val="Book Antiqua"/>
        <family val="1"/>
      </rPr>
      <t>ECON</t>
    </r>
    <r>
      <rPr>
        <sz val="10"/>
        <color theme="1"/>
        <rFont val="Book Antiqua"/>
        <family val="1"/>
      </rPr>
      <t xml:space="preserve"> 2110, </t>
    </r>
    <r>
      <rPr>
        <u/>
        <sz val="10"/>
        <color theme="1"/>
        <rFont val="Book Antiqua"/>
        <family val="1"/>
      </rPr>
      <t>EDUC</t>
    </r>
    <r>
      <rPr>
        <sz val="10"/>
        <color theme="1"/>
        <rFont val="Book Antiqua"/>
        <family val="1"/>
      </rPr>
      <t xml:space="preserve"> 2030, 2050, 2070, </t>
    </r>
    <r>
      <rPr>
        <u/>
        <sz val="10"/>
        <color theme="1"/>
        <rFont val="Book Antiqua"/>
        <family val="1"/>
      </rPr>
      <t>ENGL</t>
    </r>
    <r>
      <rPr>
        <sz val="10"/>
        <color theme="1"/>
        <rFont val="Book Antiqua"/>
        <family val="1"/>
      </rPr>
      <t xml:space="preserve"> 1050, </t>
    </r>
    <r>
      <rPr>
        <u/>
        <sz val="10"/>
        <color theme="1"/>
        <rFont val="Book Antiqua"/>
        <family val="1"/>
      </rPr>
      <t>GEOG</t>
    </r>
    <r>
      <rPr>
        <sz val="10"/>
        <color theme="1"/>
        <rFont val="Book Antiqua"/>
        <family val="1"/>
      </rPr>
      <t xml:space="preserve"> 1010, </t>
    </r>
    <r>
      <rPr>
        <u/>
        <sz val="10"/>
        <color theme="1"/>
        <rFont val="Book Antiqua"/>
        <family val="1"/>
      </rPr>
      <t>HIST</t>
    </r>
    <r>
      <rPr>
        <sz val="10"/>
        <color theme="1"/>
        <rFont val="Book Antiqua"/>
        <family val="1"/>
      </rPr>
      <t xml:space="preserve"> 1110, 1111, 2010, 2020, </t>
    </r>
    <r>
      <rPr>
        <u/>
        <sz val="10"/>
        <color theme="1"/>
        <rFont val="Book Antiqua"/>
        <family val="1"/>
      </rPr>
      <t>HMSV</t>
    </r>
    <r>
      <rPr>
        <sz val="10"/>
        <color theme="1"/>
        <rFont val="Book Antiqua"/>
        <family val="1"/>
      </rPr>
      <t xml:space="preserve"> 2150, </t>
    </r>
    <r>
      <rPr>
        <u/>
        <sz val="10"/>
        <color theme="1"/>
        <rFont val="Book Antiqua"/>
        <family val="1"/>
      </rPr>
      <t>NASP</t>
    </r>
    <r>
      <rPr>
        <sz val="10"/>
        <color theme="1"/>
        <rFont val="Book Antiqua"/>
        <family val="1"/>
      </rPr>
      <t xml:space="preserve"> 1070, 2120, 2300, 2310, 2320, 2330, </t>
    </r>
    <r>
      <rPr>
        <u/>
        <sz val="10"/>
        <color theme="1"/>
        <rFont val="Book Antiqua"/>
        <family val="1"/>
      </rPr>
      <t>NATR</t>
    </r>
    <r>
      <rPr>
        <sz val="10"/>
        <color theme="1"/>
        <rFont val="Book Antiqua"/>
        <family val="1"/>
      </rPr>
      <t xml:space="preserve"> 1010, 2020, </t>
    </r>
    <r>
      <rPr>
        <u/>
        <sz val="10"/>
        <color theme="1"/>
        <rFont val="Book Antiqua"/>
        <family val="1"/>
      </rPr>
      <t>SOCI</t>
    </r>
    <r>
      <rPr>
        <sz val="10"/>
        <color theme="1"/>
        <rFont val="Book Antiqua"/>
        <family val="1"/>
      </rPr>
      <t xml:space="preserve"> 1010, 1400, </t>
    </r>
    <r>
      <rPr>
        <u/>
        <sz val="10"/>
        <color theme="1"/>
        <rFont val="Book Antiqua"/>
        <family val="1"/>
      </rPr>
      <t>SPAN</t>
    </r>
    <r>
      <rPr>
        <sz val="10"/>
        <color theme="1"/>
        <rFont val="Book Antiqua"/>
        <family val="1"/>
      </rPr>
      <t xml:space="preserve"> 1010, 1020, 2010, 2020</t>
    </r>
  </si>
  <si>
    <t>ILO 5: Wellness</t>
  </si>
  <si>
    <t>College Skills
(3 credits)</t>
  </si>
  <si>
    <r>
      <t>EDUC</t>
    </r>
    <r>
      <rPr>
        <sz val="10"/>
        <color theme="1"/>
        <rFont val="Book Antiqua"/>
        <family val="1"/>
      </rPr>
      <t xml:space="preserve"> 1010</t>
    </r>
  </si>
  <si>
    <r>
      <t>EDUC</t>
    </r>
    <r>
      <rPr>
        <sz val="10"/>
        <color theme="1"/>
        <rFont val="Book Antiqua"/>
        <family val="1"/>
      </rPr>
      <t xml:space="preserve"> 1020</t>
    </r>
  </si>
  <si>
    <t>Health and Wellness
(4 credits)</t>
  </si>
  <si>
    <r>
      <t>ECED</t>
    </r>
    <r>
      <rPr>
        <sz val="10"/>
        <color theme="1"/>
        <rFont val="Book Antiqua"/>
        <family val="1"/>
      </rPr>
      <t xml:space="preserve"> 1260, </t>
    </r>
    <r>
      <rPr>
        <u/>
        <sz val="10"/>
        <color theme="1"/>
        <rFont val="Book Antiqua"/>
        <family val="1"/>
      </rPr>
      <t>ENGL</t>
    </r>
    <r>
      <rPr>
        <sz val="10"/>
        <color theme="1"/>
        <rFont val="Book Antiqua"/>
        <family val="1"/>
      </rPr>
      <t xml:space="preserve"> 1040, </t>
    </r>
    <r>
      <rPr>
        <u/>
        <sz val="10"/>
        <color theme="1"/>
        <rFont val="Book Antiqua"/>
        <family val="1"/>
      </rPr>
      <t>HLTH</t>
    </r>
    <r>
      <rPr>
        <sz val="10"/>
        <color theme="1"/>
        <rFont val="Book Antiqua"/>
        <family val="1"/>
      </rPr>
      <t xml:space="preserve"> 2300, 2310, 2340, </t>
    </r>
    <r>
      <rPr>
        <u/>
        <sz val="10"/>
        <color theme="1"/>
        <rFont val="Book Antiqua"/>
        <family val="1"/>
      </rPr>
      <t>NASP</t>
    </r>
    <r>
      <rPr>
        <sz val="10"/>
        <color theme="1"/>
        <rFont val="Book Antiqua"/>
        <family val="1"/>
      </rPr>
      <t xml:space="preserve"> 1140, </t>
    </r>
    <r>
      <rPr>
        <u/>
        <sz val="10"/>
        <color theme="1"/>
        <rFont val="Book Antiqua"/>
        <family val="1"/>
      </rPr>
      <t>NURA</t>
    </r>
    <r>
      <rPr>
        <sz val="10"/>
        <color theme="1"/>
        <rFont val="Book Antiqua"/>
        <family val="1"/>
      </rPr>
      <t xml:space="preserve"> 1110, 1190</t>
    </r>
  </si>
  <si>
    <r>
      <t>HLTH</t>
    </r>
    <r>
      <rPr>
        <sz val="10"/>
        <color theme="1"/>
        <rFont val="Book Antiqua"/>
        <family val="1"/>
      </rPr>
      <t xml:space="preserve"> 1010, 1020, 1040, 1041, 1042, 1043, 1044, 1045, 1046, 1047, 1048</t>
    </r>
  </si>
  <si>
    <t>GENERAL EDUCATION
CORE CREDITS EARNED:
(minimum of 36 credits)</t>
  </si>
  <si>
    <t>GENERAL LIBERAL ARTS EMPHASIS REQUIREMENTS</t>
  </si>
  <si>
    <t>Electives: Course Code/Title/Credits</t>
  </si>
  <si>
    <t>TOTAL ELECTIVE CREDITS:</t>
  </si>
  <si>
    <t>FINAL TABULATION TABLE</t>
  </si>
  <si>
    <t>Types of Courses</t>
  </si>
  <si>
    <t>Suggested Credits</t>
  </si>
  <si>
    <t>Credits Earned/Planned</t>
  </si>
  <si>
    <t>Fulfilled?</t>
  </si>
  <si>
    <t>General Education Core Credits</t>
  </si>
  <si>
    <t>Elective Credits</t>
  </si>
  <si>
    <t>TOTAL DEGREE CREDITS (minimum)</t>
  </si>
  <si>
    <t>Comments:</t>
  </si>
  <si>
    <t/>
  </si>
  <si>
    <t>ARTS 1010 INTRODUCTION TO THE VISUAL ARTS (3)</t>
  </si>
  <si>
    <t>A</t>
  </si>
  <si>
    <t>Fall</t>
  </si>
  <si>
    <t>ARTS 1050 INTRODUCTION TO ART HISTORY &amp; CRITICISM I (3)</t>
  </si>
  <si>
    <t>A-</t>
  </si>
  <si>
    <t>Spring</t>
  </si>
  <si>
    <t>ARTS 1060 INTRO TO ART HISTORY AND CRITICISM II (3)</t>
  </si>
  <si>
    <t>B+</t>
  </si>
  <si>
    <t>Summer</t>
  </si>
  <si>
    <t>ARTS 1100 BASIC DESIGN (3) (Previosuly known as ART 135)</t>
  </si>
  <si>
    <t>B</t>
  </si>
  <si>
    <t>ARTS 1200 DRAWING (1-3) (Previosuly known as ART 125)</t>
  </si>
  <si>
    <t>B-</t>
  </si>
  <si>
    <t>ARTS 1300 PAINTING (1-3) (Previosuly known as ART 160)</t>
  </si>
  <si>
    <t>C+</t>
  </si>
  <si>
    <t>ARTS 1400 SCULPTURE (1-3)  (Previosuly known as ART 260)</t>
  </si>
  <si>
    <t>C</t>
  </si>
  <si>
    <t>ARTS 2900 SPECIAL TOPICS (1-3) (Previously known as ART 290)</t>
  </si>
  <si>
    <t>C-</t>
  </si>
  <si>
    <t>ARTS 2990 INTERNSHIP (1-4) (Previously known as ART 299)</t>
  </si>
  <si>
    <t>D</t>
  </si>
  <si>
    <t>AUTO 1010 EXPLORATORY MECHANICS (3)</t>
  </si>
  <si>
    <t>F</t>
  </si>
  <si>
    <t>AUTO 1020 AUTOMOTIVE POWER TRAIN (3)</t>
  </si>
  <si>
    <t>AUTO 2900 SPECIAL TOPICS (1-3)</t>
  </si>
  <si>
    <t>Future</t>
  </si>
  <si>
    <t>AUTO 2990 INTERNSHIP (1-4)</t>
  </si>
  <si>
    <t>BIOS 1010/1014 GENERAL BIOLOGY (4)</t>
  </si>
  <si>
    <t>BIOS 1110/1114 GENERAL BOTANY (4)</t>
  </si>
  <si>
    <t>BIOS 1200/1204 CONCEPTS OF ECOLOGY (4) Formerly NAT 121</t>
  </si>
  <si>
    <t>BIOS 1210/1214 INTRODUCTION TO GEOLOGY (4)</t>
  </si>
  <si>
    <t>BIOS 2030 INTRODUCTION TO ENVIRONMENTAL ISSUES (3)</t>
  </si>
  <si>
    <t>BIOS 2250/2254 HUMAN ANATOMY AND PHYSIOLOGY I (4)</t>
  </si>
  <si>
    <t>BIOS 2260/2264 HUMAN ANATOMY AND PHYSIOLOGY II (4)</t>
  </si>
  <si>
    <t>BIOS 2460/2464 MICROBIOLOGY (4)</t>
  </si>
  <si>
    <t>BIOS 2900 SPECIAL TOPICS (1-3) (Previously known as BIO 290)</t>
  </si>
  <si>
    <t>BIOS 2990 INTERNSHIP (1-4) (Previously known as BIO 299)</t>
  </si>
  <si>
    <t>BSAD 1040 PERSONAL FINANCE (3)</t>
  </si>
  <si>
    <t>BSAD 1050 INTRODUCTION TO BUSINESS (3)</t>
  </si>
  <si>
    <t>BSAD 1170 INTRODUCTION TO PUBLIC ADMINISTRATION (3)</t>
  </si>
  <si>
    <t>BSAD 1200 PRINCIPLES OF ACCOUNTING I (3)</t>
  </si>
  <si>
    <t>BSAD 1210 PRINCIPLES OF ACCOUNTING II (3)</t>
  </si>
  <si>
    <t>BSAD 2050 BUSINESS COMMUNICATION (3)</t>
  </si>
  <si>
    <t>BSAD 2310 ETHICS (3)</t>
  </si>
  <si>
    <t>BSAD 2520 PRINCIPLES OF MARKETING (3)</t>
  </si>
  <si>
    <t>BSAD 2540 PRINCIPLES OF MANAGEMENT (3)</t>
  </si>
  <si>
    <t>BSAD 2700 BUSINESS LAW I (3)</t>
  </si>
  <si>
    <t>BSAD 2710 BUSINESS LAW II (3)</t>
  </si>
  <si>
    <t>BSAD 2900 SPECIAL TOPICS (1-3) (Previously known as BUS 290)</t>
  </si>
  <si>
    <t>BSAD 2990 INTERNSHIP (1-4) (Previously known as BUS 299)</t>
  </si>
  <si>
    <t>CHEM 0900/0904 PRECHEMISTRY (4)</t>
  </si>
  <si>
    <t>CHEM 1050/1054 APPLIED ENVRIONMENTAL CHEMISTRY &amp; CONSERVATION BIOLOGY (4)</t>
  </si>
  <si>
    <t>CHEM 1090/1094 GENERAL CHEMISTRY I (4)</t>
  </si>
  <si>
    <t>CHEM 1100/1104 GENERAL CHEMISTRY II (4)</t>
  </si>
  <si>
    <t>CHEM 1200/1204 INTRODUCTION TO ORGANIC CHEMISTRY (4)</t>
  </si>
  <si>
    <t>CHEM 2900 SPECIAL TOPICS (1-3) (Previously known as CHM 290)</t>
  </si>
  <si>
    <t>CHEM 2990 INTERNSHIP (1-4) (Previously known as CHM 299)</t>
  </si>
  <si>
    <t>CNST 1000 CONSTRUCTION SAFETY (1)</t>
  </si>
  <si>
    <t>CNST 1010 FUNDAMENTALS OF CARPENTRY (3)</t>
  </si>
  <si>
    <t>CNST 1020 CONSTRUCTION THEORY (3)</t>
  </si>
  <si>
    <t>CNST 1030 BLUEPRINT READING (3)</t>
  </si>
  <si>
    <t>CNST 1040 PRACTICAL CARPENTRY I (3)</t>
  </si>
  <si>
    <t>CNST 1050 FRAMING AND EXTERIOR FINISHING (3)</t>
  </si>
  <si>
    <t>CNST 1070 PRACTICAL CARPENTRY II (3)</t>
  </si>
  <si>
    <t>CNST 1080 PRACTICAL CARPENTRY III (3)</t>
  </si>
  <si>
    <t>CNST 1090 INTERIOR FINISHING (3)</t>
  </si>
  <si>
    <t>CNST 2900 SPECIAL TOPICS (1-3) (Previously known as CPT 290)</t>
  </si>
  <si>
    <t>CNST 2990 INTERNSHIP (1-4) (Previously known as CPT 299)</t>
  </si>
  <si>
    <t>CRIM 1010 INTRODUCTION TO CRIMINAL JUSTICE (3)</t>
  </si>
  <si>
    <t>CRIM 1020 INTRODUCTION TO CORRECTIONS (3)</t>
  </si>
  <si>
    <t>CRIM 1030 COURTS AND JUDICIAL PROCESS (3)</t>
  </si>
  <si>
    <t>CRIM 2030 POLICE AND SOCIETY (3)</t>
  </si>
  <si>
    <t>CRIM 2900 SPECIAL TOPICS (1-3)</t>
  </si>
  <si>
    <t>CRIM 2990 INTERNSHIP (1-4)</t>
  </si>
  <si>
    <t>ECED 1050 EXPRESSIVE ARTS (3)</t>
  </si>
  <si>
    <t>ECED 1060 OBSERVATION, ASSESSMENT, AND GUIDANCE (3)</t>
  </si>
  <si>
    <t>ECED 1110 INFANT/TODDLER DEVELOPMENT (3)</t>
  </si>
  <si>
    <t>ECED 1120 PRESCHOOL CHILD DEVELOPMENT (2)</t>
  </si>
  <si>
    <t>ECED 1150 INTRODUCTION TO EARLY CHILDHOOD EDUCATION (3)</t>
  </si>
  <si>
    <t>ECED 1160 EARLY LANGUAGE LITERACY (3)</t>
  </si>
  <si>
    <t>ECED 1220 PRE-PRACTICA SEMINAR (1)</t>
  </si>
  <si>
    <t>ECED 1230 SCHOOL AGE CHILD DEVELOPMENT (2)</t>
  </si>
  <si>
    <t>ECED 1260 CHILD HEALTH, SAFETY &amp; NUTRITION (3)</t>
  </si>
  <si>
    <t>ECED 1610 INFANT PRACTICUM (1)</t>
  </si>
  <si>
    <t>ECED 1620 TODDLER PRACTICUM (1)</t>
  </si>
  <si>
    <t>ECED 1630 PRESCHOOL PRACTICUM (1)</t>
  </si>
  <si>
    <t>ECED 1640 SCHOOL-AGE PRACTICUM (1)</t>
  </si>
  <si>
    <t>ECED 2050 CHILDREN WITH EXCEPTIONALITIES (3)</t>
  </si>
  <si>
    <t>ECED 2060 EARLY CHILDHOOD EDUCATION CURRICULUM PLANNING (3)</t>
  </si>
  <si>
    <t>ECED 2070 FAMILY AND COMMUNITY RELATIONSHIPS (3)</t>
  </si>
  <si>
    <t>ECED 2500 EARLY CHILDHOOD PROGRAM ADMINISTRATION (3)</t>
  </si>
  <si>
    <t>ECED 2900 SPECIAL TOPICS (1-3) (Previously known as ECE 290)</t>
  </si>
  <si>
    <t>ECED 2990 INTERNSHIP (1-4)</t>
  </si>
  <si>
    <t>ECON 2110 PRINCIPLES OF MACROECONOMICS (3)</t>
  </si>
  <si>
    <t>ECON 2120 PRINCIPLES OF MICROECONOMICS (3)</t>
  </si>
  <si>
    <t>ECON 2900 SPECIAL TOPICS (1-3) (Previously known as ECO 290)</t>
  </si>
  <si>
    <t>ECON 2990 INTERNSHIP (1-4) (Previously known as ECO 299)</t>
  </si>
  <si>
    <t>EDUC 1010 STUDENT SUCCESS STRATEGIES (2)</t>
  </si>
  <si>
    <t>EDUC 1020 CAREER SURVIVAL (1)</t>
  </si>
  <si>
    <t>EDUC 1110 INTRODUCTION TO PROFESSIONAL EDUCATION (3)</t>
  </si>
  <si>
    <t>EDUC 1111 PROJECT PARA (1)</t>
  </si>
  <si>
    <t>EDUC 1700 PROFESSIONAL PRACTICUM (1-2)</t>
  </si>
  <si>
    <t>EDUC 1711 PRAXIS CORE (1)</t>
  </si>
  <si>
    <t>EDUC 2030 MULTICULTURAL EDUCATION (3)</t>
  </si>
  <si>
    <t>EDUC 2050 THE EXCEPTIONAL LEARNER IN THE CLASSROOM (3)</t>
  </si>
  <si>
    <t>EDUC 2070 ADDITIONAL LANGUAGE ACQUISITION AND DEVELOPMENT (3)</t>
  </si>
  <si>
    <t>EDUC 2700 ONLINE TEACHING CERTIFICATE (3)</t>
  </si>
  <si>
    <t>EDUC 2900 SPECIAL TOPICS (1-3)</t>
  </si>
  <si>
    <t>EDUC 2990 INTERNSHIP (1-4)</t>
  </si>
  <si>
    <t>ENGL 0900 ENGLISH SKILLS (3)</t>
  </si>
  <si>
    <t>ENGL 1010 ENGLISH COMPOSITION I (3)</t>
  </si>
  <si>
    <t>ENGL 1020 ENGLISH COMPOSITION II (3)</t>
  </si>
  <si>
    <t>ENGL 1040 CREATIVE WRITING (3)</t>
  </si>
  <si>
    <t>ENGL 1050 JOURNALISTIC WRITING (3)</t>
  </si>
  <si>
    <t>ENGL 1150 CRITICAL THINKING (3)</t>
  </si>
  <si>
    <t>ENGL 2100 INTRODUCTION TO LITERATURE (3)</t>
  </si>
  <si>
    <t>ENGL 2900 SPECIAL TOPICS (1-3)</t>
  </si>
  <si>
    <t>ENGL 2990 INTERNSHIP (1-4)</t>
  </si>
  <si>
    <t>ENTR 1050 INTRODUCTION TO ENTREPRENEURSHIP (3)</t>
  </si>
  <si>
    <t>ENTR 2030 ENTREPRENEURSHIP ACCOUNTING (3)</t>
  </si>
  <si>
    <t>ENTR 2040 ENTREPRENEURSHIP FEASIBILITY STUDY (3)</t>
  </si>
  <si>
    <t>ENTR 2050 MARKETING FOR THE ENTREPRENEUR (3)</t>
  </si>
  <si>
    <t>ENTR 2060 ENTREPRENEURSHIP LEGAL ISSUES (3)</t>
  </si>
  <si>
    <t>ENTR 2090 ENTREPRENEURSHIP BUSINESS PLAN (3)</t>
  </si>
  <si>
    <t>ENTR 2900 SPECIAL TOPICS (1-3)</t>
  </si>
  <si>
    <t>ENTR 2990 INTERNSHIP (1-4)</t>
  </si>
  <si>
    <t>GEOG 1010 WORLD REGIONAL GEOGRAPHY (3)</t>
  </si>
  <si>
    <t>GEOG 2900 SPECIAL TOPICS (1-3)</t>
  </si>
  <si>
    <t>GEOG 2990 INTERNSHIP (1-4)</t>
  </si>
  <si>
    <t>HIST 1110 WORLD HISTORY I (3)</t>
  </si>
  <si>
    <t>HIST 1111 WORLD HISTORY II (3)</t>
  </si>
  <si>
    <t>HIST 2010 AMERICAN HISTORY I (3)</t>
  </si>
  <si>
    <t>HIST 2020 AMERICAN HISTORY II (3)</t>
  </si>
  <si>
    <t>HIST 2900 SPECIAL TOPICS (1-3)</t>
  </si>
  <si>
    <t>HIST 2990 INTERNSHIP (1-4)</t>
  </si>
  <si>
    <t>HLTH 1010 INTRODUCTION TO HEALTHCARE (1)</t>
  </si>
  <si>
    <t>HLTH 1020 FIRST AID/CPR (1)</t>
  </si>
  <si>
    <t>HLTH 1040 PHYSICAL ACTIVITY (1)</t>
  </si>
  <si>
    <t>HLTH 1041 SOCIAL ACTIVITY (1)</t>
  </si>
  <si>
    <t>HLTH 1042 TRADITIONAL NATIVE AMERICAN GAMES (1)</t>
  </si>
  <si>
    <t>HLTH 1043 BEADING (1)</t>
  </si>
  <si>
    <t>HLTH 1044 NATIVE AMERICAN CLOTHING DESIGN AND CONSTRUCTION (1-3)</t>
  </si>
  <si>
    <t>HLTH 1045 ARCHERY/HUNTING SAFETY (1)</t>
  </si>
  <si>
    <t>HLTH 1046 AIHEC (1)</t>
  </si>
  <si>
    <t>HLTH 1047 FATHERHOOD AND MOTHERHOOD IS SACRED (1)</t>
  </si>
  <si>
    <t>HLTH 1048 GARDENING (1)</t>
  </si>
  <si>
    <t>HLTH 1060 COMPRENSIVE MEDICAL TERMINOLOGY</t>
  </si>
  <si>
    <t>HLTH 2300 INTRODUCTION TO NUTRITION (3)</t>
  </si>
  <si>
    <t>HLTH 2310 HEALTH EDUCATION AND WELLNESS (3)</t>
  </si>
  <si>
    <t>HLTH 2340 NATIVE AMERICAN TRADITIONAL FOODS (3)</t>
  </si>
  <si>
    <t>HLTH 2900 SPECIAL TOPICS (1-3) (Previously known as HPR 290)</t>
  </si>
  <si>
    <t>HLTH 2990 INTERNSHIP (1-4) (Previously known as HPR 299)</t>
  </si>
  <si>
    <t>HMSV 1010 INTRODUCTION TO NATIVE AMERICAN HUMAN SERVICES (3)</t>
  </si>
  <si>
    <t>HMSV 1200 INTRODUCTION TO COUNSELING TECHNIQUES (3)</t>
  </si>
  <si>
    <t>HMSV 2100 STRATEGIES IN GROUP COUNSELING (3)</t>
  </si>
  <si>
    <t>HMSV 2150 MULTICULTURAL COUNSELING (2)</t>
  </si>
  <si>
    <t>HMSV 2250 ALCOHOL/DRUG ASSESSMENT, CASE PLANNING &amp; MANAGEMENT (2)</t>
  </si>
  <si>
    <t>HMSV 2300 INTRODUCTION TO FAMILY COUNSELING (3)</t>
  </si>
  <si>
    <t>HMSV 2400 MEDICAL/PSYCHOLOGICAL ASPECTS OF CHEMICAL DEPENDENCIES (3)</t>
  </si>
  <si>
    <t>HMSV 2500 CRISIS INTERVENTION (3)</t>
  </si>
  <si>
    <t>HMSV 2600 ETHICAL AND LEGAL ISSUES IN THE HUMAN SERVICES PROFESSIONS (3)</t>
  </si>
  <si>
    <t>HMSV 2750 CLINICAL TREATMENT IN CHEMICAL DEPENDENCY (2)</t>
  </si>
  <si>
    <t>HMSV 2900 SPECIAL TOPICS (1-3)</t>
  </si>
  <si>
    <t>HMSV 2990 INTERNSHIP (1-4)</t>
  </si>
  <si>
    <t>INFO 0900 KEYBOARDING (2)</t>
  </si>
  <si>
    <t>INFO 1010 INTRODUCTION TO COMPUTERS (3)</t>
  </si>
  <si>
    <t>INFO 1011 INTRODUCTION TO WORD PROCESSING (1)</t>
  </si>
  <si>
    <t>INFO 1012 INTRODUCTION TO SPREADSHEETS (1)</t>
  </si>
  <si>
    <t>INFO 1013 INTRODUCTION TO PRESENTATION SOFTWARE (1)</t>
  </si>
  <si>
    <t>INFO 1200 INTRODUCTION TO PRODUCTIVITY SOFTWARE (3)</t>
  </si>
  <si>
    <t>INFO 1600 PRODUCTIVITY SOFTWARE II (3)</t>
  </si>
  <si>
    <t>INFO 2100 PROJECT MANAGEMENT (3)</t>
  </si>
  <si>
    <t>INFO 2150 NETWORKING (3)</t>
  </si>
  <si>
    <t>INFO 2200 DATABASE MANAGEMENT SOFTWARE (3)</t>
  </si>
  <si>
    <t>INFO 2300 TROUBLESHOOTING AND MAINTENANCE (3)</t>
  </si>
  <si>
    <t>INFO 2400 WEB DESIGN (3)</t>
  </si>
  <si>
    <t>INFO 2420 INTRODUCTION TO COMPUTER AGE GRAPHIC DESIGN (3)</t>
  </si>
  <si>
    <t>INFO 2500 ADVANCED WEBSITE DESIGN (3)</t>
  </si>
  <si>
    <t>INFO 2900 SPECIAL TOPICS (1-3) (Previously known as CA 290)</t>
  </si>
  <si>
    <t>INFO 2990 INTERNSHIP (1-4)</t>
  </si>
  <si>
    <t>MATH 0904 DEVELOPMENTAL MATH LAB (1)</t>
  </si>
  <si>
    <t>MATH 1060 CONSTRUCTION MATH (3)</t>
  </si>
  <si>
    <t>MATH 1110 INTERMEDIATE ALGEBRA (4)</t>
  </si>
  <si>
    <t>MATH 1150 COLLEGE ALGEBRA (3)</t>
  </si>
  <si>
    <t>MATH 1600 ANALYTIC GEOMETRY AND CALCULUS I (5)</t>
  </si>
  <si>
    <t>MATH 2020 GEOMETRY FOR ELEMENTARY SCHOOL TEACHERS (3)</t>
  </si>
  <si>
    <t>MATH 2030 CONTEMPORARY MATHEMATICS (3)</t>
  </si>
  <si>
    <t>MATH 2170 APPLIED STATISTICS (3)</t>
  </si>
  <si>
    <t>MATH 2300 MATH FOR ELEMENTARY TEACHERS (3)</t>
  </si>
  <si>
    <t>MATH 2400 BUSINESS CALCULUS (3)</t>
  </si>
  <si>
    <t>MATH 2900 SPECIAL TOPICS (1-3)</t>
  </si>
  <si>
    <t>MATH 2990 INTERNSHIP (1-4)</t>
  </si>
  <si>
    <t>MUSC 1010 INTRODUCTION TO MUSIC (3)</t>
  </si>
  <si>
    <t>MUSC 2900 SPECIAL TOPICS (1-3)</t>
  </si>
  <si>
    <t>MUSC 2990 INTERNSHIP (1-4)</t>
  </si>
  <si>
    <t>NASP 1010 INTRODUCTION TO NATIVE AMERICAN STUDIES (3)</t>
  </si>
  <si>
    <t>NASP 1020 CULTURES &amp; PEOPLES OF NATIVE AMERICA (3)</t>
  </si>
  <si>
    <t>NASP 1030 NATIVE AMERICAN HISTORY TO 1890 (3)</t>
  </si>
  <si>
    <t>NASP 1040 NATIVE AMERICAN HISTORY SINCE 1890 (3)</t>
  </si>
  <si>
    <t>NASP 1050 NATIVE AMERICAN PERSPECTIVES IN PHILOSOPHY (3)</t>
  </si>
  <si>
    <t>NASP 1060 ISSUES IN NATIVE AMERICAN PSYCHOLOGY (3)</t>
  </si>
  <si>
    <t>NASP 1070 NATIVE AMERICAN GENEALOGY RESEARCH (3)</t>
  </si>
  <si>
    <t>NASP 1080 NATIVE AMERICAN EDUCATION (3)</t>
  </si>
  <si>
    <t>NASP 1090 NATIVE AMERICAN ARTS (3)</t>
  </si>
  <si>
    <t>NASP 1100 NATIVE AMERICAN MUSIC (3)</t>
  </si>
  <si>
    <t>NASP 1130 NATIVE AMERICAN MYTHOLOGY (3)</t>
  </si>
  <si>
    <t>NASP 1140 NATIVE AMERICAN SPIRITUALITY (3)</t>
  </si>
  <si>
    <t>NASP 1410 OMAHA LANGUAGE I (4)</t>
  </si>
  <si>
    <t>NASP 1420 OMAHA LANGUAGE II (4)</t>
  </si>
  <si>
    <t>NASP 1510 DAKOTA LANGUAGE I (4)</t>
  </si>
  <si>
    <t>NASP 1520 DAKOTA LANGUAGE II (4)</t>
  </si>
  <si>
    <t>NASP 2110 NATIVE AMERICAN LITERATURE (3)</t>
  </si>
  <si>
    <t>NASP 2120 ORAL HISTORY IN TRIBAL TRADITION (3)</t>
  </si>
  <si>
    <t>NASP 2200 SANTEE DAKOTA TRIBAL HISTORY (3)</t>
  </si>
  <si>
    <t>NASP 2210 OMAHA TRIBAL HISTORY (3)</t>
  </si>
  <si>
    <t>NASP 2220 PONCA TRIBAL HISTORY (3)</t>
  </si>
  <si>
    <t>NASP 2230 DAKOTA CULTURE AND TRADITION (3)</t>
  </si>
  <si>
    <t>NASP 2240 OMAHA CULTURE AND TRADITION (3)</t>
  </si>
  <si>
    <t>NASP 2300 TRIBAL GOVERNMENT AND POLITICS (3)</t>
  </si>
  <si>
    <t>NASP 2310 FEDERAL INDIAN POLICY (3)</t>
  </si>
  <si>
    <t>NASP 2320 FEDERAL INDIAN LAW (3)</t>
  </si>
  <si>
    <t>NASP 2330 TRIBAL MANAGEMENT (3)</t>
  </si>
  <si>
    <t>NASP 2340 GRANT WRITING IN TRIBAL DEVELOPMENT (3)</t>
  </si>
  <si>
    <t>NASP 2350 GRANT WRITING IN TRIBAL DEVELOPMENT II (3)</t>
  </si>
  <si>
    <t>NASP 2430 OMAHA LANGUAGE III (3)</t>
  </si>
  <si>
    <t>NASP 2440 OMAHA LANGUAGE IV (3)</t>
  </si>
  <si>
    <t>NASP 2530 DAKOTA LANGUAGE III (3)</t>
  </si>
  <si>
    <t>NASP 2540 DAKOTA LANGUAGE IV (3)</t>
  </si>
  <si>
    <t>NASP 2900 SPECIAL TOPICS (1-3) (Previously known as NAS 290)</t>
  </si>
  <si>
    <t>NASP 2990 INTERNSHIP (1-4) (Previously known as NAS 299)</t>
  </si>
  <si>
    <t>NATR 1010 INTRODUCTION TO NATURAL RESOURCES (3)</t>
  </si>
  <si>
    <t>NATR 2020 NATURAL RESOURCES MANAGEMENT (3)</t>
  </si>
  <si>
    <t>NATR 2900 SPECIAL TOPICS (1-3)</t>
  </si>
  <si>
    <t>NATR 2990 INTERNSHIP (1-4)</t>
  </si>
  <si>
    <t>NURA 1110 NURSE AIDE (4)</t>
  </si>
  <si>
    <t>NURA 1190 MEDICATION AIDE (3)</t>
  </si>
  <si>
    <t>NURA 2900 SPECIAL TOPICS (1-3)</t>
  </si>
  <si>
    <t>NURA 2990 INTERNSHIP (1-4)</t>
  </si>
  <si>
    <t>PHYS 1100/1104 PHYSICAL SCIENCE (4)</t>
  </si>
  <si>
    <t>PHYS 1200/1204 APPLIED PHYSICS (4)</t>
  </si>
  <si>
    <t>PHYS 2900 SPECIAL TOPICS (1-3) (Previously known as PHY 290)</t>
  </si>
  <si>
    <t>PHYS 2990 INTERNSHIP (1-4) (Previously known as PHY 299)</t>
  </si>
  <si>
    <t>POLS 1000 AMERICAN GOVERNMENT (3)</t>
  </si>
  <si>
    <t>POLS 2900 SPECIAL TOPICS (1-3)</t>
  </si>
  <si>
    <t>POLS 2990 INTERNSHIP (1-4)</t>
  </si>
  <si>
    <t>PSYC 1810 INTRODUCTION TO PSYCHOLOGY (3)</t>
  </si>
  <si>
    <t>PSYC 2000 HUMAN SEXUALITY (3)</t>
  </si>
  <si>
    <t>PSYC 2030 DEVELOPMENTAL PSYCHOLOGY (3)</t>
  </si>
  <si>
    <t>PSYC 2500 ABNORMAL PSYCHOLOGY (3)</t>
  </si>
  <si>
    <t>PSYC 2900 SPECIAL TOPICS (1-3) (Previously known as PSY 290)</t>
  </si>
  <si>
    <t>PSYC 2990 INTERNSHIP (1-4)</t>
  </si>
  <si>
    <t>SOCI 1010 INTRODUCTION TO SOCIOLOGY (3)</t>
  </si>
  <si>
    <t>SOCI 1400 INTRODUCTION TO CULTURAL ANTHROPOLOGY (3)</t>
  </si>
  <si>
    <t>SOCI 2880 STATISTICS FOR SOCIAL SCIENCES (3)</t>
  </si>
  <si>
    <t>SOCI 2900 SPECIAL TOPICS (1-3) (Previously known as SOC 290)</t>
  </si>
  <si>
    <t>SOCI 2990 INTERNSHIP (1-4)</t>
  </si>
  <si>
    <t>SOLR 1000 INTRO TO SOLAR ENERGY</t>
  </si>
  <si>
    <t>SPAN 1010 ELEMTENTARY SPANISH I (5)</t>
  </si>
  <si>
    <t>SPAN 1020 ELEMENTARY SPANISH II (5)</t>
  </si>
  <si>
    <t>SPAN 2010 INTERMEDIATE SPANISH I (3)</t>
  </si>
  <si>
    <t>SPAN 2020 INTERMEDIATE SPANISH II (3)</t>
  </si>
  <si>
    <t>SPAN 2900 SPECIAL TOPICS (1-3)</t>
  </si>
  <si>
    <t>SPAN 2990 SPECIAL TOPICS (1-4)</t>
  </si>
  <si>
    <t>SPCH 1110 PUBLIC SPEAKING (3)</t>
  </si>
  <si>
    <t>SPCH 2900 SPECIAL TOPICS (1-3) (Previously known as SPH 290)</t>
  </si>
  <si>
    <t>SPCH 2990 INTERNSHIP (1-4) (Previously known as SPH 299)</t>
  </si>
  <si>
    <t>THEA 1010 INTRO TO THEATRE (3)</t>
  </si>
  <si>
    <t>THEA 2900 SPECIAL TOPICS (1-3)</t>
  </si>
  <si>
    <t>THEA 2990 INTERNSHIP (1-4)</t>
  </si>
  <si>
    <t>WELD 1010 INTRODUCTION TO WELDING (3)</t>
  </si>
  <si>
    <t>WELD 2900 SPECIAL TOPICS (1-3)</t>
  </si>
  <si>
    <t>WELD 2990 INTERNSHIP (1-4)</t>
  </si>
  <si>
    <t>P</t>
  </si>
  <si>
    <t>IP</t>
  </si>
  <si>
    <t>I</t>
  </si>
  <si>
    <t>Current</t>
  </si>
  <si>
    <t>Transfer</t>
  </si>
  <si>
    <t>Course not listed. Detail in comments (1 cr.)</t>
  </si>
  <si>
    <t>Course not listed. Detail in comments (2 cr.)</t>
  </si>
  <si>
    <t>Course not listed. Detail in comments (3 cr.)</t>
  </si>
  <si>
    <t>Course not listed. Detail in comments (4 cr.)</t>
  </si>
  <si>
    <t>Exempt from requirement. No credit. Detail in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</si>
</sst>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4"/>
      <color theme="1"/>
      <name val="Book Antiqua"/>
      <family val="1"/>
    </font>
    <font>
      <b/>
      <sz val="18"/>
      <color theme="1"/>
      <name val="Book Antiqua"/>
      <family val="1"/>
    </font>
    <font>
      <b/>
      <sz val="10"/>
      <color theme="1"/>
      <name val="Book Antiqua"/>
      <family val="1"/>
    </font>
    <font>
      <sz val="10"/>
      <color theme="1"/>
      <name val="Times New Roman"/>
      <family val="1"/>
    </font>
    <font>
      <b/>
      <sz val="12"/>
      <color theme="1"/>
      <name val="Book Antiqua"/>
      <family val="1"/>
    </font>
    <font>
      <sz val="12"/>
      <color theme="1"/>
      <name val="Book Antiqua"/>
      <family val="1"/>
    </font>
    <font>
      <b/>
      <i/>
      <sz val="12"/>
      <color theme="1"/>
      <name val="Book Antiqua"/>
      <family val="1"/>
    </font>
    <font>
      <sz val="10"/>
      <color theme="1"/>
      <name val="Book Antiqua"/>
      <family val="1"/>
    </font>
    <font>
      <u/>
      <sz val="10"/>
      <color theme="1"/>
      <name val="Book Antiqua"/>
      <family val="1"/>
    </font>
    <font>
      <b/>
      <sz val="9"/>
      <color theme="1"/>
      <name val="Book Antiqua"/>
      <family val="1"/>
    </font>
    <font>
      <sz val="11"/>
      <color theme="1"/>
      <name val="Book Antiqua"/>
      <family val="1"/>
    </font>
    <font>
      <sz val="11"/>
      <color theme="0"/>
      <name val="Book Antiqua"/>
      <family val="1"/>
    </font>
    <font>
      <sz val="10"/>
      <color theme="0"/>
      <name val="Book Antiqua"/>
      <family val="1"/>
    </font>
    <font>
      <b/>
      <sz val="11"/>
      <color theme="1"/>
      <name val="Book Antiqua"/>
      <family val="1"/>
    </font>
    <font>
      <sz val="9"/>
      <color theme="1"/>
      <name val="Book Antiqua"/>
      <family val="1"/>
    </font>
    <font>
      <u/>
      <sz val="10"/>
      <color theme="1"/>
      <name val="Times New Roman"/>
      <family val="1"/>
    </font>
    <font>
      <sz val="10"/>
      <color rgb="FF000000"/>
      <name val="Times New Roman"/>
      <family val="1"/>
    </font>
    <font>
      <i/>
      <sz val="6"/>
      <color theme="1"/>
      <name val="Book Antiqua"/>
      <family val="1"/>
    </font>
  </fonts>
  <fills count="4">
    <fill>
      <patternFill patternType="none"/>
    </fill>
    <fill>
      <patternFill patternType="gray125"/>
    </fill>
    <fill>
      <patternFill patternType="solid">
        <fgColor rgb="FFE7E6E6"/>
        <bgColor indexed="64"/>
      </patternFill>
    </fill>
    <fill>
      <patternFill patternType="solid">
        <fgColor rgb="FFD9E1F2"/>
        <bgColor rgb="FFD9E1F2"/>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91">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horizontal="center" vertical="center"/>
    </xf>
    <xf numFmtId="0" fontId="9"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0" xfId="0" applyFont="1" applyAlignment="1">
      <alignment vertical="center"/>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6" fillId="0" borderId="7" xfId="0" applyFont="1" applyBorder="1" applyAlignment="1">
      <alignment vertical="center"/>
    </xf>
    <xf numFmtId="0" fontId="8" fillId="0" borderId="1" xfId="0" applyFont="1" applyBorder="1" applyAlignment="1" applyProtection="1">
      <alignment horizontal="center" vertical="center" wrapText="1"/>
      <protection locked="0"/>
    </xf>
    <xf numFmtId="0" fontId="11" fillId="0" borderId="0" xfId="0" applyFont="1"/>
    <xf numFmtId="0" fontId="12" fillId="0" borderId="0" xfId="0" applyFont="1"/>
    <xf numFmtId="0" fontId="13" fillId="0" borderId="12" xfId="0" applyFont="1" applyBorder="1" applyAlignment="1">
      <alignment vertical="center"/>
    </xf>
    <xf numFmtId="0" fontId="11" fillId="0" borderId="8" xfId="0" applyFont="1" applyBorder="1"/>
    <xf numFmtId="0" fontId="11" fillId="0" borderId="5" xfId="0" applyFont="1" applyBorder="1"/>
    <xf numFmtId="0" fontId="16" fillId="0" borderId="0" xfId="0" applyFont="1" applyAlignment="1">
      <alignment vertical="center"/>
    </xf>
    <xf numFmtId="0" fontId="4" fillId="0" borderId="0" xfId="0" applyFont="1"/>
    <xf numFmtId="0" fontId="4" fillId="0" borderId="0" xfId="0" quotePrefix="1" applyFont="1" applyAlignment="1">
      <alignment vertical="center"/>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8" fillId="0" borderId="4"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4" fillId="0" borderId="1" xfId="0" applyFont="1" applyBorder="1" applyAlignment="1">
      <alignment vertical="center" wrapText="1"/>
    </xf>
    <xf numFmtId="0" fontId="17" fillId="0" borderId="0" xfId="0" applyFont="1" applyAlignment="1">
      <alignment vertical="center"/>
    </xf>
    <xf numFmtId="0" fontId="17" fillId="3" borderId="0" xfId="0" applyFont="1" applyFill="1" applyAlignment="1">
      <alignment vertical="center"/>
    </xf>
    <xf numFmtId="0" fontId="4" fillId="3" borderId="0" xfId="0" applyFont="1" applyFill="1" applyAlignment="1">
      <alignment vertical="center"/>
    </xf>
    <xf numFmtId="0" fontId="18" fillId="0" borderId="0" xfId="0" applyFont="1"/>
    <xf numFmtId="0" fontId="5"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6" fillId="0" borderId="1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8" fillId="0" borderId="1" xfId="0" applyFont="1" applyBorder="1" applyAlignment="1">
      <alignment horizontal="center" vertical="center" textRotation="90" wrapText="1"/>
    </xf>
    <xf numFmtId="0" fontId="8" fillId="0" borderId="2"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8" fillId="0" borderId="9" xfId="0" applyFont="1" applyBorder="1" applyAlignment="1">
      <alignment vertical="center" wrapText="1"/>
    </xf>
    <xf numFmtId="0" fontId="8" fillId="0" borderId="1"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1" fillId="0" borderId="1" xfId="0" applyFont="1" applyBorder="1" applyAlignment="1" applyProtection="1">
      <alignment horizontal="center"/>
      <protection locked="0"/>
    </xf>
    <xf numFmtId="14"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cellXfs>
  <cellStyles count="1">
    <cellStyle name="Normal" xfId="0" builtinId="0"/>
  </cellStyles>
  <dxfs count="35">
    <dxf>
      <fill>
        <patternFill>
          <bgColor rgb="FFFFFF00"/>
        </patternFill>
      </fill>
    </dxf>
    <dxf>
      <fill>
        <patternFill>
          <bgColor rgb="FF92D050"/>
        </patternFill>
      </fill>
    </dxf>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font>
      <numFmt numFmtId="0" formatCode="Genera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436562</xdr:colOff>
      <xdr:row>0</xdr:row>
      <xdr:rowOff>0</xdr:rowOff>
    </xdr:from>
    <xdr:to>
      <xdr:col>7</xdr:col>
      <xdr:colOff>254981</xdr:colOff>
      <xdr:row>4</xdr:row>
      <xdr:rowOff>143032</xdr:rowOff>
    </xdr:to>
    <xdr:pic>
      <xdr:nvPicPr>
        <xdr:cNvPr id="2" name="Picture 1" descr="NICC logo heade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0"/>
          <a:ext cx="5972969" cy="1070979"/>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48EEA4-98DF-4918-88ED-D295B6001545}" name="Table1" displayName="Table1" ref="A1:AB264" headerRowCount="0" totalsRowShown="0" headerRowDxfId="34" dataDxfId="33">
  <tableColumns count="28">
    <tableColumn id="1" xr3:uid="{70B3F493-6AB9-4A87-8BE5-CACA41DE53C0}" name="All Courses" dataDxfId="32"/>
    <tableColumn id="3" xr3:uid="{5749BD1D-2BF0-452C-B805-997BCCA6B833}" name="Credits" dataDxfId="31"/>
    <tableColumn id="2" xr3:uid="{D356BF7B-3B82-437B-B786-6864F9E5FA4A}" name="ILO 1a" dataDxfId="30">
      <calculatedColumnFormula>A174:C174</calculatedColumnFormula>
    </tableColumn>
    <tableColumn id="4" xr3:uid="{DBADA509-1775-46A6-BC1C-BE7FF6B71B46}" name="Column1" dataDxfId="29"/>
    <tableColumn id="5" xr3:uid="{A56D0E39-8EC1-49A5-A591-161484141430}" name="ILO 1b" dataDxfId="28"/>
    <tableColumn id="6" xr3:uid="{12B9F781-C372-44C4-9B3C-A07CAB00E766}" name="Column2" dataDxfId="27"/>
    <tableColumn id="7" xr3:uid="{F67BFE6A-BFA6-435A-A756-69C1C1AA7BC1}" name="ILO 2a" dataDxfId="26"/>
    <tableColumn id="8" xr3:uid="{CD062CF7-374A-4189-A4C3-DE16D0E11BC4}" name="Column3" dataDxfId="25"/>
    <tableColumn id="9" xr3:uid="{D0964F92-C93C-423E-89CC-4F2A68106EA6}" name="ILO 2b" dataDxfId="24"/>
    <tableColumn id="10" xr3:uid="{8E36F73F-323B-4FB0-9063-863DB8AD52E1}" name="Column4" dataDxfId="23"/>
    <tableColumn id="11" xr3:uid="{8FAD7DFD-46AB-451F-A2A9-849BBAA9FFFB}" name="ILO 2c" dataDxfId="22"/>
    <tableColumn id="12" xr3:uid="{CD57F192-3D0F-49D7-B46D-486607CF50C6}" name="Column5" dataDxfId="21"/>
    <tableColumn id="13" xr3:uid="{337C418B-4C3B-41DB-8A1A-6783DB6F911B}" name="ILO 3a" dataDxfId="20"/>
    <tableColumn id="14" xr3:uid="{F10A2D3D-5BFA-4622-A2AD-9AA0524EC5DC}" name="Column6" dataDxfId="19"/>
    <tableColumn id="15" xr3:uid="{6A1F425F-412D-4D10-B95D-68742E32D035}" name="ILO 3b" dataDxfId="18"/>
    <tableColumn id="16" xr3:uid="{448EACC3-982E-49AC-84C7-ECDC81888A36}" name="Column7" dataDxfId="17"/>
    <tableColumn id="17" xr3:uid="{042D0252-3261-411D-AB65-E4C94B8EA4B3}" name="ILO 3c" dataDxfId="16"/>
    <tableColumn id="18" xr3:uid="{D4385DDD-6681-4488-99CC-DFD10DCB814B}" name="Column8" dataDxfId="15"/>
    <tableColumn id="19" xr3:uid="{FCB24AD0-A2A0-489E-9D32-E41764D1A54A}" name="ILO 4a" dataDxfId="14"/>
    <tableColumn id="20" xr3:uid="{1F2B3C72-D050-4C7C-8C66-C0DBE0984655}" name="Column9" dataDxfId="13"/>
    <tableColumn id="21" xr3:uid="{45092B2E-27F6-488B-9939-246A1635D692}" name="ILO 4b" dataDxfId="12"/>
    <tableColumn id="22" xr3:uid="{7780D0A5-CBFD-4742-BF03-5672E9C2BF8C}" name="Column10" dataDxfId="11"/>
    <tableColumn id="23" xr3:uid="{5EA76AFD-8D67-4A3B-BF4A-651BDFBFF8B0}" name="ILO 5a" dataDxfId="10"/>
    <tableColumn id="24" xr3:uid="{FB1C8AA8-2AE6-4D21-A12D-12A4D3034A03}" name="Column11" dataDxfId="9"/>
    <tableColumn id="30" xr3:uid="{633E7A41-0C56-4183-A42D-86C38B41CEF8}" name="Column14" dataDxfId="8"/>
    <tableColumn id="29" xr3:uid="{3DF901B7-C500-43D3-9E7B-8123D8EAB797}" name="Column13" dataDxfId="7"/>
    <tableColumn id="27" xr3:uid="{E70DBC45-E69B-4F4F-B474-64798BEC17FE}" name="Grades possible" dataDxfId="6"/>
    <tableColumn id="28" xr3:uid="{1153A3EC-F779-4816-9ED0-AEDD5B22AC20}" name="Term" dataDxfId="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2030F-E200-4CA2-A9D3-6AFFE2B8F4A2}">
  <sheetPr codeName="Sheet1">
    <pageSetUpPr fitToPage="1"/>
  </sheetPr>
  <dimension ref="A1:J58"/>
  <sheetViews>
    <sheetView tabSelected="1" view="pageLayout" topLeftCell="A24" zoomScaleNormal="70" zoomScaleSheetLayoutView="79" workbookViewId="0">
      <selection activeCell="G24" sqref="G24"/>
    </sheetView>
  </sheetViews>
  <sheetFormatPr defaultColWidth="8" defaultRowHeight="16.5" x14ac:dyDescent="0.3"/>
  <cols>
    <col min="1" max="1" width="10.140625" style="13" customWidth="1"/>
    <col min="2" max="2" width="15.140625" style="13" customWidth="1"/>
    <col min="3" max="3" width="20.140625" style="13" customWidth="1"/>
    <col min="4" max="4" width="14.42578125" style="13" customWidth="1"/>
    <col min="5" max="5" width="12.42578125" style="13" customWidth="1"/>
    <col min="6" max="6" width="7.140625" style="13" customWidth="1"/>
    <col min="7" max="7" width="8.28515625" style="13" customWidth="1"/>
    <col min="8" max="8" width="6.42578125" style="13" customWidth="1"/>
    <col min="9" max="9" width="7.5703125" style="13" customWidth="1"/>
    <col min="10" max="10" width="0.28515625" style="14" hidden="1" customWidth="1"/>
    <col min="11" max="16384" width="8" style="13"/>
  </cols>
  <sheetData>
    <row r="1" spans="1:10" ht="18.75" x14ac:dyDescent="0.3">
      <c r="A1" s="1"/>
      <c r="H1" s="31"/>
    </row>
    <row r="2" spans="1:10" ht="18.75" x14ac:dyDescent="0.3">
      <c r="A2" s="1"/>
    </row>
    <row r="3" spans="1:10" ht="18.75" x14ac:dyDescent="0.3">
      <c r="A3" s="1"/>
    </row>
    <row r="4" spans="1:10" ht="18.75" x14ac:dyDescent="0.3">
      <c r="A4" s="75" t="s">
        <v>0</v>
      </c>
      <c r="B4" s="75"/>
      <c r="C4" s="75"/>
      <c r="D4" s="75"/>
      <c r="E4" s="75"/>
      <c r="F4" s="75"/>
      <c r="G4" s="75"/>
      <c r="H4" s="75"/>
      <c r="I4" s="75"/>
    </row>
    <row r="5" spans="1:10" ht="23.25" x14ac:dyDescent="0.3">
      <c r="A5" s="76" t="s">
        <v>1</v>
      </c>
      <c r="B5" s="76"/>
      <c r="C5" s="76"/>
      <c r="D5" s="76"/>
      <c r="E5" s="76"/>
      <c r="F5" s="76"/>
      <c r="G5" s="76"/>
      <c r="H5" s="76"/>
      <c r="I5" s="76"/>
    </row>
    <row r="6" spans="1:10" ht="17.25" thickBot="1" x14ac:dyDescent="0.35">
      <c r="A6" s="2"/>
    </row>
    <row r="7" spans="1:10" ht="15.6" customHeight="1" x14ac:dyDescent="0.3">
      <c r="A7" s="7" t="s">
        <v>2</v>
      </c>
      <c r="B7" s="87"/>
      <c r="C7" s="87"/>
      <c r="D7" s="3"/>
      <c r="E7" s="27" t="s">
        <v>3</v>
      </c>
      <c r="F7" s="85"/>
      <c r="G7" s="85"/>
      <c r="H7" s="85"/>
      <c r="I7" s="85"/>
    </row>
    <row r="8" spans="1:10" ht="15.6" customHeight="1" x14ac:dyDescent="0.3">
      <c r="A8" s="7" t="s">
        <v>4</v>
      </c>
      <c r="B8" s="86"/>
      <c r="C8" s="87"/>
      <c r="D8" s="3"/>
      <c r="E8" s="7" t="s">
        <v>5</v>
      </c>
      <c r="F8" s="85"/>
      <c r="G8" s="85"/>
      <c r="H8" s="85"/>
      <c r="I8" s="85"/>
    </row>
    <row r="9" spans="1:10" x14ac:dyDescent="0.3">
      <c r="A9" s="4"/>
    </row>
    <row r="10" spans="1:10" ht="43.5" customHeight="1" thickBot="1" x14ac:dyDescent="0.35">
      <c r="A10" s="77" t="s">
        <v>6</v>
      </c>
      <c r="B10" s="77"/>
      <c r="C10" s="77"/>
      <c r="D10" s="77"/>
      <c r="E10" s="77"/>
      <c r="F10" s="77"/>
      <c r="G10" s="77"/>
      <c r="H10" s="77"/>
      <c r="I10" s="77"/>
    </row>
    <row r="11" spans="1:10" ht="18.600000000000001" customHeight="1" x14ac:dyDescent="0.3">
      <c r="A11" s="79" t="s">
        <v>7</v>
      </c>
      <c r="B11" s="80"/>
      <c r="C11" s="80"/>
      <c r="D11" s="80"/>
      <c r="E11" s="80"/>
      <c r="F11" s="80"/>
      <c r="G11" s="80"/>
      <c r="H11" s="80"/>
      <c r="I11" s="81"/>
    </row>
    <row r="12" spans="1:10" ht="16.5" customHeight="1" thickBot="1" x14ac:dyDescent="0.35">
      <c r="A12" s="82" t="s">
        <v>8</v>
      </c>
      <c r="B12" s="83"/>
      <c r="C12" s="83"/>
      <c r="D12" s="83"/>
      <c r="E12" s="83"/>
      <c r="F12" s="83"/>
      <c r="G12" s="83"/>
      <c r="H12" s="83"/>
      <c r="I12" s="84"/>
    </row>
    <row r="13" spans="1:10" ht="31.5" customHeight="1" x14ac:dyDescent="0.3">
      <c r="A13" s="56" t="s">
        <v>9</v>
      </c>
      <c r="B13" s="56" t="s">
        <v>10</v>
      </c>
      <c r="C13" s="56" t="s">
        <v>11</v>
      </c>
      <c r="D13" s="58" t="s">
        <v>12</v>
      </c>
      <c r="E13" s="59"/>
      <c r="F13" s="60"/>
      <c r="G13" s="58" t="s">
        <v>13</v>
      </c>
      <c r="H13" s="60"/>
      <c r="I13" s="56" t="s">
        <v>14</v>
      </c>
    </row>
    <row r="14" spans="1:10" ht="15" customHeight="1" thickBot="1" x14ac:dyDescent="0.35">
      <c r="A14" s="57"/>
      <c r="B14" s="57"/>
      <c r="C14" s="57"/>
      <c r="D14" s="61"/>
      <c r="E14" s="62"/>
      <c r="F14" s="63"/>
      <c r="G14" s="9" t="s">
        <v>15</v>
      </c>
      <c r="H14" s="10" t="s">
        <v>16</v>
      </c>
      <c r="I14" s="57"/>
    </row>
    <row r="15" spans="1:10" ht="42" customHeight="1" x14ac:dyDescent="0.3">
      <c r="A15" s="70" t="s">
        <v>17</v>
      </c>
      <c r="B15" s="26" t="s">
        <v>18</v>
      </c>
      <c r="C15" s="6" t="s">
        <v>19</v>
      </c>
      <c r="D15" s="53" t="s">
        <v>20</v>
      </c>
      <c r="E15" s="54"/>
      <c r="F15" s="55"/>
      <c r="G15" s="24" t="s">
        <v>21</v>
      </c>
      <c r="H15" s="12"/>
      <c r="I15" s="12" t="s">
        <v>21</v>
      </c>
      <c r="J15" s="15">
        <f>VLOOKUP(D15,listdata!$A:$B,2,FALSE)</f>
        <v>0</v>
      </c>
    </row>
    <row r="16" spans="1:10" ht="78" customHeight="1" x14ac:dyDescent="0.3">
      <c r="A16" s="70"/>
      <c r="B16" s="26" t="s">
        <v>22</v>
      </c>
      <c r="C16" s="6" t="s">
        <v>23</v>
      </c>
      <c r="D16" s="53" t="s">
        <v>20</v>
      </c>
      <c r="E16" s="54"/>
      <c r="F16" s="55"/>
      <c r="G16" s="24" t="s">
        <v>21</v>
      </c>
      <c r="H16" s="12"/>
      <c r="I16" s="12" t="s">
        <v>21</v>
      </c>
      <c r="J16" s="15">
        <f>VLOOKUP(D16,listdata!$A:$B,2,FALSE)</f>
        <v>0</v>
      </c>
    </row>
    <row r="17" spans="1:10" ht="33" customHeight="1" x14ac:dyDescent="0.3">
      <c r="A17" s="70" t="s">
        <v>24</v>
      </c>
      <c r="B17" s="78" t="s">
        <v>25</v>
      </c>
      <c r="C17" s="6" t="s">
        <v>26</v>
      </c>
      <c r="D17" s="88" t="s">
        <v>20</v>
      </c>
      <c r="E17" s="89"/>
      <c r="F17" s="90"/>
      <c r="G17" s="24" t="s">
        <v>21</v>
      </c>
      <c r="H17" s="12"/>
      <c r="I17" s="12" t="s">
        <v>21</v>
      </c>
      <c r="J17" s="15">
        <f>VLOOKUP(D17,listdata!$A:$B,2,FALSE)</f>
        <v>0</v>
      </c>
    </row>
    <row r="18" spans="1:10" ht="38.25" customHeight="1" x14ac:dyDescent="0.3">
      <c r="A18" s="70"/>
      <c r="B18" s="78"/>
      <c r="C18" s="6" t="s">
        <v>27</v>
      </c>
      <c r="D18" s="88" t="s">
        <v>20</v>
      </c>
      <c r="E18" s="89"/>
      <c r="F18" s="90"/>
      <c r="G18" s="24" t="s">
        <v>21</v>
      </c>
      <c r="H18" s="12"/>
      <c r="I18" s="12" t="s">
        <v>21</v>
      </c>
      <c r="J18" s="15">
        <f>VLOOKUP(D18,listdata!$A:$B,2,FALSE)</f>
        <v>0</v>
      </c>
    </row>
    <row r="19" spans="1:10" ht="55.5" customHeight="1" x14ac:dyDescent="0.3">
      <c r="A19" s="70"/>
      <c r="B19" s="26" t="s">
        <v>28</v>
      </c>
      <c r="C19" s="6" t="s">
        <v>29</v>
      </c>
      <c r="D19" s="53" t="s">
        <v>20</v>
      </c>
      <c r="E19" s="54"/>
      <c r="F19" s="55"/>
      <c r="G19" s="24" t="s">
        <v>21</v>
      </c>
      <c r="H19" s="12"/>
      <c r="I19" s="12" t="s">
        <v>21</v>
      </c>
      <c r="J19" s="15">
        <f>VLOOKUP(D19,listdata!$A:$B,2,FALSE)</f>
        <v>0</v>
      </c>
    </row>
    <row r="20" spans="1:10" ht="249" customHeight="1" x14ac:dyDescent="0.3">
      <c r="A20" s="70" t="s">
        <v>30</v>
      </c>
      <c r="B20" s="26" t="s">
        <v>31</v>
      </c>
      <c r="C20" s="6" t="s">
        <v>32</v>
      </c>
      <c r="D20" s="53" t="s">
        <v>20</v>
      </c>
      <c r="E20" s="54"/>
      <c r="F20" s="55"/>
      <c r="G20" s="24" t="s">
        <v>21</v>
      </c>
      <c r="H20" s="12"/>
      <c r="I20" s="12" t="s">
        <v>21</v>
      </c>
      <c r="J20" s="15">
        <f>VLOOKUP(D20,listdata!$A:$B,2,FALSE)</f>
        <v>0</v>
      </c>
    </row>
    <row r="21" spans="1:10" ht="54" customHeight="1" x14ac:dyDescent="0.3">
      <c r="A21" s="70"/>
      <c r="B21" s="26" t="s">
        <v>33</v>
      </c>
      <c r="C21" s="6" t="s">
        <v>34</v>
      </c>
      <c r="D21" s="53" t="s">
        <v>20</v>
      </c>
      <c r="E21" s="54"/>
      <c r="F21" s="55"/>
      <c r="G21" s="24" t="s">
        <v>21</v>
      </c>
      <c r="H21" s="12"/>
      <c r="I21" s="12" t="s">
        <v>21</v>
      </c>
      <c r="J21" s="15">
        <f>VLOOKUP(D21,listdata!$A:$B,2,FALSE)</f>
        <v>0</v>
      </c>
    </row>
    <row r="22" spans="1:10" ht="165.75" customHeight="1" x14ac:dyDescent="0.3">
      <c r="A22" s="70"/>
      <c r="B22" s="26" t="s">
        <v>35</v>
      </c>
      <c r="C22" s="6" t="s">
        <v>36</v>
      </c>
      <c r="D22" s="53" t="s">
        <v>20</v>
      </c>
      <c r="E22" s="54"/>
      <c r="F22" s="55"/>
      <c r="G22" s="24" t="s">
        <v>21</v>
      </c>
      <c r="H22" s="12"/>
      <c r="I22" s="12" t="s">
        <v>21</v>
      </c>
      <c r="J22" s="15">
        <f>VLOOKUP(D22,listdata!$A:$B,2,FALSE)</f>
        <v>0</v>
      </c>
    </row>
    <row r="23" spans="1:10" ht="60.75" customHeight="1" x14ac:dyDescent="0.3">
      <c r="A23" s="71" t="s">
        <v>37</v>
      </c>
      <c r="B23" s="25" t="s">
        <v>38</v>
      </c>
      <c r="C23" s="6" t="s">
        <v>39</v>
      </c>
      <c r="D23" s="53" t="s">
        <v>20</v>
      </c>
      <c r="E23" s="54"/>
      <c r="F23" s="55"/>
      <c r="G23" s="24" t="s">
        <v>21</v>
      </c>
      <c r="H23" s="12"/>
      <c r="I23" s="12" t="s">
        <v>21</v>
      </c>
      <c r="J23" s="15">
        <f>VLOOKUP(D23,listdata!$A:$B,2,FALSE)</f>
        <v>0</v>
      </c>
    </row>
    <row r="24" spans="1:10" ht="232.5" customHeight="1" x14ac:dyDescent="0.3">
      <c r="A24" s="72"/>
      <c r="B24" s="26" t="s">
        <v>40</v>
      </c>
      <c r="C24" s="6" t="s">
        <v>41</v>
      </c>
      <c r="D24" s="53" t="s">
        <v>20</v>
      </c>
      <c r="E24" s="54"/>
      <c r="F24" s="55"/>
      <c r="G24" s="24" t="s">
        <v>21</v>
      </c>
      <c r="H24" s="12"/>
      <c r="I24" s="12" t="s">
        <v>21</v>
      </c>
      <c r="J24" s="15">
        <f>VLOOKUP(D24,listdata!$A:$B,2,FALSE)</f>
        <v>0</v>
      </c>
    </row>
    <row r="25" spans="1:10" ht="19.5" customHeight="1" x14ac:dyDescent="0.3">
      <c r="A25" s="70" t="s">
        <v>42</v>
      </c>
      <c r="B25" s="73" t="s">
        <v>43</v>
      </c>
      <c r="C25" s="6" t="s">
        <v>44</v>
      </c>
      <c r="D25" s="53"/>
      <c r="E25" s="54"/>
      <c r="F25" s="55"/>
      <c r="G25" s="24" t="s">
        <v>21</v>
      </c>
      <c r="H25" s="12"/>
      <c r="I25" s="12" t="s">
        <v>21</v>
      </c>
      <c r="J25" s="15" t="e">
        <f>VLOOKUP(D25,listdata!$A:$B,2,FALSE)</f>
        <v>#N/A</v>
      </c>
    </row>
    <row r="26" spans="1:10" ht="19.5" customHeight="1" x14ac:dyDescent="0.3">
      <c r="A26" s="70"/>
      <c r="B26" s="74"/>
      <c r="C26" s="6" t="s">
        <v>45</v>
      </c>
      <c r="D26" s="53"/>
      <c r="E26" s="54"/>
      <c r="F26" s="55"/>
      <c r="G26" s="24" t="s">
        <v>21</v>
      </c>
      <c r="H26" s="12"/>
      <c r="I26" s="12" t="s">
        <v>21</v>
      </c>
      <c r="J26" s="15" t="e">
        <f>VLOOKUP(D26,listdata!$A:$B,2,FALSE)</f>
        <v>#N/A</v>
      </c>
    </row>
    <row r="27" spans="1:10" ht="72" customHeight="1" x14ac:dyDescent="0.3">
      <c r="A27" s="70"/>
      <c r="B27" s="73" t="s">
        <v>46</v>
      </c>
      <c r="C27" s="6" t="s">
        <v>47</v>
      </c>
      <c r="D27" s="53" t="s">
        <v>20</v>
      </c>
      <c r="E27" s="54"/>
      <c r="F27" s="55"/>
      <c r="G27" s="24" t="s">
        <v>21</v>
      </c>
      <c r="H27" s="12"/>
      <c r="I27" s="12" t="s">
        <v>21</v>
      </c>
      <c r="J27" s="15">
        <f>VLOOKUP(D27,listdata!$A:$B,2,FALSE)</f>
        <v>0</v>
      </c>
    </row>
    <row r="28" spans="1:10" ht="61.5" customHeight="1" x14ac:dyDescent="0.3">
      <c r="A28" s="70"/>
      <c r="B28" s="74"/>
      <c r="C28" s="6" t="s">
        <v>48</v>
      </c>
      <c r="D28" s="53" t="s">
        <v>20</v>
      </c>
      <c r="E28" s="54"/>
      <c r="F28" s="55"/>
      <c r="G28" s="24" t="s">
        <v>21</v>
      </c>
      <c r="H28" s="12"/>
      <c r="I28" s="12" t="s">
        <v>21</v>
      </c>
      <c r="J28" s="15">
        <f>VLOOKUP(D28,listdata!$A:$B,2,FALSE)</f>
        <v>0</v>
      </c>
    </row>
    <row r="29" spans="1:10" ht="54.75" customHeight="1" thickBot="1" x14ac:dyDescent="0.35">
      <c r="A29" s="64" t="s">
        <v>49</v>
      </c>
      <c r="B29" s="65"/>
      <c r="C29" s="66"/>
      <c r="D29" s="64">
        <f>_xlfn.AGGREGATE(9,6,J15:J28)</f>
        <v>0</v>
      </c>
      <c r="E29" s="65"/>
      <c r="F29" s="65"/>
      <c r="G29" s="65"/>
      <c r="H29" s="65"/>
      <c r="I29" s="66"/>
    </row>
    <row r="30" spans="1:10" ht="17.25" thickBot="1" x14ac:dyDescent="0.35">
      <c r="A30" s="5"/>
    </row>
    <row r="31" spans="1:10" ht="18.600000000000001" customHeight="1" thickBot="1" x14ac:dyDescent="0.35">
      <c r="A31" s="64" t="s">
        <v>50</v>
      </c>
      <c r="B31" s="65"/>
      <c r="C31" s="65"/>
      <c r="D31" s="65"/>
      <c r="E31" s="65"/>
      <c r="F31" s="65"/>
      <c r="G31" s="65"/>
      <c r="H31" s="65"/>
      <c r="I31" s="66"/>
    </row>
    <row r="32" spans="1:10" ht="17.100000000000001" customHeight="1" x14ac:dyDescent="0.3">
      <c r="A32" s="47" t="s">
        <v>51</v>
      </c>
      <c r="B32" s="48"/>
      <c r="C32" s="48"/>
      <c r="D32" s="48"/>
      <c r="E32" s="48"/>
      <c r="F32" s="49"/>
      <c r="G32" s="67" t="s">
        <v>13</v>
      </c>
      <c r="H32" s="68"/>
      <c r="I32" s="69" t="s">
        <v>14</v>
      </c>
    </row>
    <row r="33" spans="1:10" ht="14.45" customHeight="1" thickBot="1" x14ac:dyDescent="0.35">
      <c r="A33" s="50"/>
      <c r="B33" s="51"/>
      <c r="C33" s="51"/>
      <c r="D33" s="51"/>
      <c r="E33" s="51"/>
      <c r="F33" s="52"/>
      <c r="G33" s="9" t="s">
        <v>15</v>
      </c>
      <c r="H33" s="10" t="s">
        <v>16</v>
      </c>
      <c r="I33" s="52"/>
    </row>
    <row r="34" spans="1:10" x14ac:dyDescent="0.3">
      <c r="A34" s="53" t="s">
        <v>20</v>
      </c>
      <c r="B34" s="54"/>
      <c r="C34" s="54"/>
      <c r="D34" s="54"/>
      <c r="E34" s="54"/>
      <c r="F34" s="55"/>
      <c r="G34" s="24" t="s">
        <v>21</v>
      </c>
      <c r="H34" s="12"/>
      <c r="I34" s="12" t="s">
        <v>21</v>
      </c>
      <c r="J34" s="15">
        <f>VLOOKUP(A34,listdata!$A:$B,2,FALSE)</f>
        <v>0</v>
      </c>
    </row>
    <row r="35" spans="1:10" x14ac:dyDescent="0.3">
      <c r="A35" s="53" t="s">
        <v>20</v>
      </c>
      <c r="B35" s="54"/>
      <c r="C35" s="54"/>
      <c r="D35" s="54"/>
      <c r="E35" s="54"/>
      <c r="F35" s="55"/>
      <c r="G35" s="24" t="s">
        <v>21</v>
      </c>
      <c r="H35" s="12"/>
      <c r="I35" s="12" t="s">
        <v>21</v>
      </c>
      <c r="J35" s="15">
        <f>VLOOKUP(A35,listdata!$A:$B,2,FALSE)</f>
        <v>0</v>
      </c>
    </row>
    <row r="36" spans="1:10" x14ac:dyDescent="0.3">
      <c r="A36" s="53" t="s">
        <v>20</v>
      </c>
      <c r="B36" s="54"/>
      <c r="C36" s="54"/>
      <c r="D36" s="54"/>
      <c r="E36" s="54"/>
      <c r="F36" s="55"/>
      <c r="G36" s="24" t="s">
        <v>21</v>
      </c>
      <c r="H36" s="12"/>
      <c r="I36" s="12" t="s">
        <v>21</v>
      </c>
      <c r="J36" s="15">
        <f>VLOOKUP(A36,listdata!$A:$B,2,FALSE)</f>
        <v>0</v>
      </c>
    </row>
    <row r="37" spans="1:10" x14ac:dyDescent="0.3">
      <c r="A37" s="53" t="s">
        <v>20</v>
      </c>
      <c r="B37" s="54"/>
      <c r="C37" s="54"/>
      <c r="D37" s="54"/>
      <c r="E37" s="54"/>
      <c r="F37" s="55"/>
      <c r="G37" s="24" t="s">
        <v>21</v>
      </c>
      <c r="H37" s="12"/>
      <c r="I37" s="12" t="s">
        <v>21</v>
      </c>
      <c r="J37" s="15">
        <f>VLOOKUP(A37,listdata!$A:$B,2,FALSE)</f>
        <v>0</v>
      </c>
    </row>
    <row r="38" spans="1:10" x14ac:dyDescent="0.3">
      <c r="A38" s="53" t="s">
        <v>20</v>
      </c>
      <c r="B38" s="54"/>
      <c r="C38" s="54"/>
      <c r="D38" s="54"/>
      <c r="E38" s="54"/>
      <c r="F38" s="55"/>
      <c r="G38" s="24" t="s">
        <v>21</v>
      </c>
      <c r="H38" s="12"/>
      <c r="I38" s="12" t="s">
        <v>21</v>
      </c>
      <c r="J38" s="15">
        <f>VLOOKUP(A38,listdata!$A:$B,2,FALSE)</f>
        <v>0</v>
      </c>
    </row>
    <row r="39" spans="1:10" x14ac:dyDescent="0.3">
      <c r="A39" s="53" t="s">
        <v>20</v>
      </c>
      <c r="B39" s="54"/>
      <c r="C39" s="54"/>
      <c r="D39" s="54"/>
      <c r="E39" s="54"/>
      <c r="F39" s="55"/>
      <c r="G39" s="24" t="s">
        <v>21</v>
      </c>
      <c r="H39" s="12"/>
      <c r="I39" s="12" t="s">
        <v>21</v>
      </c>
      <c r="J39" s="15">
        <f>VLOOKUP(A39,listdata!$A:$B,2,FALSE)</f>
        <v>0</v>
      </c>
    </row>
    <row r="40" spans="1:10" x14ac:dyDescent="0.3">
      <c r="A40" s="53" t="s">
        <v>20</v>
      </c>
      <c r="B40" s="54"/>
      <c r="C40" s="54"/>
      <c r="D40" s="54"/>
      <c r="E40" s="54"/>
      <c r="F40" s="55"/>
      <c r="G40" s="24" t="s">
        <v>21</v>
      </c>
      <c r="H40" s="12"/>
      <c r="I40" s="12" t="s">
        <v>21</v>
      </c>
      <c r="J40" s="15">
        <f>VLOOKUP(A40,listdata!$A:$B,2,FALSE)</f>
        <v>0</v>
      </c>
    </row>
    <row r="41" spans="1:10" x14ac:dyDescent="0.3">
      <c r="A41" s="53" t="s">
        <v>20</v>
      </c>
      <c r="B41" s="54"/>
      <c r="C41" s="54"/>
      <c r="D41" s="54"/>
      <c r="E41" s="54"/>
      <c r="F41" s="55"/>
      <c r="G41" s="24" t="s">
        <v>21</v>
      </c>
      <c r="H41" s="12"/>
      <c r="I41" s="12" t="s">
        <v>21</v>
      </c>
      <c r="J41" s="15">
        <f>VLOOKUP(A41,listdata!$A:$B,2,FALSE)</f>
        <v>0</v>
      </c>
    </row>
    <row r="42" spans="1:10" x14ac:dyDescent="0.3">
      <c r="A42" s="53" t="s">
        <v>20</v>
      </c>
      <c r="B42" s="54"/>
      <c r="C42" s="54"/>
      <c r="D42" s="54"/>
      <c r="E42" s="54"/>
      <c r="F42" s="55"/>
      <c r="G42" s="24" t="s">
        <v>21</v>
      </c>
      <c r="H42" s="12"/>
      <c r="I42" s="12" t="s">
        <v>21</v>
      </c>
      <c r="J42" s="15">
        <f>VLOOKUP(A42,listdata!$A:$B,2,FALSE)</f>
        <v>0</v>
      </c>
    </row>
    <row r="43" spans="1:10" x14ac:dyDescent="0.3">
      <c r="A43" s="53" t="s">
        <v>20</v>
      </c>
      <c r="B43" s="54"/>
      <c r="C43" s="54"/>
      <c r="D43" s="54"/>
      <c r="E43" s="54"/>
      <c r="F43" s="55"/>
      <c r="G43" s="24" t="s">
        <v>21</v>
      </c>
      <c r="H43" s="12"/>
      <c r="I43" s="12" t="s">
        <v>21</v>
      </c>
      <c r="J43" s="15">
        <f>VLOOKUP(A43,listdata!$A:$B,2,FALSE)</f>
        <v>0</v>
      </c>
    </row>
    <row r="44" spans="1:10" x14ac:dyDescent="0.3">
      <c r="A44" s="53" t="s">
        <v>20</v>
      </c>
      <c r="B44" s="54"/>
      <c r="C44" s="54"/>
      <c r="D44" s="54"/>
      <c r="E44" s="54"/>
      <c r="F44" s="55"/>
      <c r="G44" s="24" t="s">
        <v>21</v>
      </c>
      <c r="H44" s="12"/>
      <c r="I44" s="12" t="s">
        <v>21</v>
      </c>
      <c r="J44" s="15">
        <f>VLOOKUP(A44,listdata!$A:$B,2,FALSE)</f>
        <v>0</v>
      </c>
    </row>
    <row r="45" spans="1:10" ht="37.5" customHeight="1" thickBot="1" x14ac:dyDescent="0.35">
      <c r="A45" s="41" t="s">
        <v>52</v>
      </c>
      <c r="B45" s="43"/>
      <c r="C45" s="41">
        <f>_xlfn.AGGREGATE(9,6,J34:J44)</f>
        <v>0</v>
      </c>
      <c r="D45" s="42"/>
      <c r="E45" s="42"/>
      <c r="F45" s="42"/>
      <c r="G45" s="42"/>
      <c r="H45" s="42"/>
      <c r="I45" s="43"/>
    </row>
    <row r="46" spans="1:10" ht="12" customHeight="1" thickBot="1" x14ac:dyDescent="0.35">
      <c r="A46" s="5"/>
    </row>
    <row r="47" spans="1:10" ht="18.600000000000001" customHeight="1" thickBot="1" x14ac:dyDescent="0.35">
      <c r="A47" s="40" t="s">
        <v>53</v>
      </c>
      <c r="B47" s="40"/>
      <c r="C47" s="40"/>
      <c r="D47" s="40"/>
      <c r="E47" s="40"/>
      <c r="F47" s="40"/>
      <c r="G47" s="40"/>
      <c r="H47" s="40"/>
      <c r="I47" s="40"/>
    </row>
    <row r="48" spans="1:10" ht="48" customHeight="1" x14ac:dyDescent="0.3">
      <c r="A48" s="41" t="s">
        <v>54</v>
      </c>
      <c r="B48" s="42"/>
      <c r="C48" s="42"/>
      <c r="D48" s="43"/>
      <c r="E48" s="23" t="s">
        <v>55</v>
      </c>
      <c r="F48" s="46" t="s">
        <v>56</v>
      </c>
      <c r="G48" s="46"/>
      <c r="H48" s="45" t="s">
        <v>57</v>
      </c>
      <c r="I48" s="45"/>
    </row>
    <row r="49" spans="1:9" ht="17.45" customHeight="1" thickBot="1" x14ac:dyDescent="0.35">
      <c r="A49" s="44" t="s">
        <v>58</v>
      </c>
      <c r="B49" s="44"/>
      <c r="C49" s="44"/>
      <c r="D49" s="44"/>
      <c r="E49" s="22">
        <v>36</v>
      </c>
      <c r="F49" s="44">
        <f>D29</f>
        <v>0</v>
      </c>
      <c r="G49" s="44"/>
      <c r="H49" s="33" t="str">
        <f>IF(F49&gt;=E49,"Yes","")</f>
        <v/>
      </c>
      <c r="I49" s="33"/>
    </row>
    <row r="50" spans="1:9" ht="17.45" customHeight="1" thickBot="1" x14ac:dyDescent="0.35">
      <c r="A50" s="44" t="s">
        <v>59</v>
      </c>
      <c r="B50" s="44"/>
      <c r="C50" s="44"/>
      <c r="D50" s="44"/>
      <c r="E50" s="22">
        <v>24</v>
      </c>
      <c r="F50" s="44">
        <f>C45</f>
        <v>0</v>
      </c>
      <c r="G50" s="44"/>
      <c r="H50" s="33" t="str">
        <f>IF(F50&gt;=E50,"Yes","")</f>
        <v/>
      </c>
      <c r="I50" s="33"/>
    </row>
    <row r="51" spans="1:9" ht="45" customHeight="1" x14ac:dyDescent="0.3">
      <c r="A51" s="40" t="s">
        <v>60</v>
      </c>
      <c r="B51" s="40"/>
      <c r="C51" s="40"/>
      <c r="D51" s="40"/>
      <c r="E51" s="21">
        <v>60</v>
      </c>
      <c r="F51" s="32">
        <f>SUM(F49,F50)</f>
        <v>0</v>
      </c>
      <c r="G51" s="32"/>
      <c r="H51" s="33" t="str">
        <f>IF(F51&gt;=E51,"Yes","")</f>
        <v/>
      </c>
      <c r="I51" s="33"/>
    </row>
    <row r="52" spans="1:9" x14ac:dyDescent="0.3">
      <c r="A52" s="11" t="s">
        <v>61</v>
      </c>
      <c r="B52" s="16"/>
      <c r="C52" s="16"/>
      <c r="D52" s="16"/>
      <c r="E52" s="16"/>
      <c r="F52" s="16"/>
      <c r="G52" s="16"/>
      <c r="H52" s="16"/>
      <c r="I52" s="17"/>
    </row>
    <row r="53" spans="1:9" ht="15.6" customHeight="1" x14ac:dyDescent="0.3">
      <c r="A53" s="34"/>
      <c r="B53" s="35"/>
      <c r="C53" s="35"/>
      <c r="D53" s="35"/>
      <c r="E53" s="35"/>
      <c r="F53" s="35"/>
      <c r="G53" s="35"/>
      <c r="H53" s="35"/>
      <c r="I53" s="36"/>
    </row>
    <row r="54" spans="1:9" ht="15.6" customHeight="1" x14ac:dyDescent="0.3">
      <c r="A54" s="34"/>
      <c r="B54" s="35"/>
      <c r="C54" s="35"/>
      <c r="D54" s="35"/>
      <c r="E54" s="35"/>
      <c r="F54" s="35"/>
      <c r="G54" s="35"/>
      <c r="H54" s="35"/>
      <c r="I54" s="36"/>
    </row>
    <row r="55" spans="1:9" ht="15.6" customHeight="1" x14ac:dyDescent="0.3">
      <c r="A55" s="34"/>
      <c r="B55" s="35"/>
      <c r="C55" s="35"/>
      <c r="D55" s="35"/>
      <c r="E55" s="35"/>
      <c r="F55" s="35"/>
      <c r="G55" s="35"/>
      <c r="H55" s="35"/>
      <c r="I55" s="36"/>
    </row>
    <row r="56" spans="1:9" ht="15.6" customHeight="1" x14ac:dyDescent="0.3">
      <c r="A56" s="34"/>
      <c r="B56" s="35"/>
      <c r="C56" s="35"/>
      <c r="D56" s="35"/>
      <c r="E56" s="35"/>
      <c r="F56" s="35"/>
      <c r="G56" s="35"/>
      <c r="H56" s="35"/>
      <c r="I56" s="36"/>
    </row>
    <row r="57" spans="1:9" ht="15.6" customHeight="1" x14ac:dyDescent="0.3">
      <c r="A57" s="34"/>
      <c r="B57" s="35"/>
      <c r="C57" s="35"/>
      <c r="D57" s="35"/>
      <c r="E57" s="35"/>
      <c r="F57" s="35"/>
      <c r="G57" s="35"/>
      <c r="H57" s="35"/>
      <c r="I57" s="36"/>
    </row>
    <row r="58" spans="1:9" ht="15.95" customHeight="1" thickBot="1" x14ac:dyDescent="0.35">
      <c r="A58" s="37"/>
      <c r="B58" s="38"/>
      <c r="C58" s="38"/>
      <c r="D58" s="38"/>
      <c r="E58" s="38"/>
      <c r="F58" s="38"/>
      <c r="G58" s="38"/>
      <c r="H58" s="38"/>
      <c r="I58" s="39"/>
    </row>
  </sheetData>
  <sheetProtection selectLockedCells="1"/>
  <mergeCells count="70">
    <mergeCell ref="D17:F17"/>
    <mergeCell ref="D18:F18"/>
    <mergeCell ref="D19:F19"/>
    <mergeCell ref="D27:F27"/>
    <mergeCell ref="B27:B28"/>
    <mergeCell ref="D26:F26"/>
    <mergeCell ref="D25:F25"/>
    <mergeCell ref="D20:F20"/>
    <mergeCell ref="D21:F21"/>
    <mergeCell ref="D22:F22"/>
    <mergeCell ref="D23:F23"/>
    <mergeCell ref="D24:F24"/>
    <mergeCell ref="A4:I4"/>
    <mergeCell ref="A5:I5"/>
    <mergeCell ref="A10:I10"/>
    <mergeCell ref="A15:A16"/>
    <mergeCell ref="B17:B18"/>
    <mergeCell ref="A17:A19"/>
    <mergeCell ref="A11:I11"/>
    <mergeCell ref="A12:I12"/>
    <mergeCell ref="G13:H13"/>
    <mergeCell ref="I13:I14"/>
    <mergeCell ref="F7:I7"/>
    <mergeCell ref="F8:I8"/>
    <mergeCell ref="B8:C8"/>
    <mergeCell ref="B7:C7"/>
    <mergeCell ref="D15:F15"/>
    <mergeCell ref="D16:F16"/>
    <mergeCell ref="A43:F43"/>
    <mergeCell ref="A44:F44"/>
    <mergeCell ref="A13:A14"/>
    <mergeCell ref="B13:B14"/>
    <mergeCell ref="C13:C14"/>
    <mergeCell ref="D13:F14"/>
    <mergeCell ref="A31:I31"/>
    <mergeCell ref="G32:H32"/>
    <mergeCell ref="I32:I33"/>
    <mergeCell ref="A25:A28"/>
    <mergeCell ref="A29:C29"/>
    <mergeCell ref="A23:A24"/>
    <mergeCell ref="B25:B26"/>
    <mergeCell ref="D28:F28"/>
    <mergeCell ref="D29:I29"/>
    <mergeCell ref="A20:A22"/>
    <mergeCell ref="A38:F38"/>
    <mergeCell ref="A39:F39"/>
    <mergeCell ref="A40:F40"/>
    <mergeCell ref="A41:F41"/>
    <mergeCell ref="A42:F42"/>
    <mergeCell ref="A32:F33"/>
    <mergeCell ref="A34:F34"/>
    <mergeCell ref="A35:F35"/>
    <mergeCell ref="A36:F36"/>
    <mergeCell ref="A37:F37"/>
    <mergeCell ref="F51:G51"/>
    <mergeCell ref="H51:I51"/>
    <mergeCell ref="A53:I58"/>
    <mergeCell ref="A51:D51"/>
    <mergeCell ref="C45:I45"/>
    <mergeCell ref="A49:D49"/>
    <mergeCell ref="A50:D50"/>
    <mergeCell ref="H48:I48"/>
    <mergeCell ref="H49:I49"/>
    <mergeCell ref="H50:I50"/>
    <mergeCell ref="A45:B45"/>
    <mergeCell ref="A47:I47"/>
    <mergeCell ref="A48:D48"/>
    <mergeCell ref="F48:G48"/>
    <mergeCell ref="F49:G49"/>
    <mergeCell ref="F50:G50"/>
  </mergeCells>
  <conditionalFormatting sqref="H49:I51">
    <cfRule type="containsText" dxfId="4" priority="2" operator="containsText" text="Yes">
      <formula>NOT(ISERROR(SEARCH("Yes",H49)))</formula>
    </cfRule>
  </conditionalFormatting>
  <conditionalFormatting sqref="I15:I28">
    <cfRule type="cellIs" dxfId="3" priority="56" operator="equal">
      <formula>"In Progress"</formula>
    </cfRule>
    <cfRule type="cellIs" dxfId="2" priority="57" operator="equal">
      <formula>"Future"</formula>
    </cfRule>
  </conditionalFormatting>
  <conditionalFormatting sqref="I34:I44">
    <cfRule type="cellIs" dxfId="1" priority="12" operator="equal">
      <formula>"In Progress"</formula>
    </cfRule>
    <cfRule type="cellIs" dxfId="0" priority="13" operator="equal">
      <formula>"Future"</formula>
    </cfRule>
  </conditionalFormatting>
  <pageMargins left="0.25" right="0.25" top="0.75" bottom="0.75" header="0.3" footer="0.3"/>
  <pageSetup fitToHeight="0" orientation="portrait" horizontalDpi="1200" verticalDpi="1200" r:id="rId1"/>
  <headerFooter>
    <oddFooter>&amp;L&amp;"Book Antiqua,Regular"&amp;5Revised 6/9/2023&amp;R&amp;"Book Antiqua,Regular"Page &amp;P of &amp;N</oddFooter>
  </headerFooter>
  <rowBreaks count="1" manualBreakCount="1">
    <brk id="30" max="16383" man="1"/>
  </rowBreaks>
  <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48A31FEE-495A-470B-B5D2-6F21D163A01F}">
          <x14:formula1>
            <xm:f>listdata!$A$85</xm:f>
          </x14:formula1>
          <xm:sqref>D25:F25</xm:sqref>
        </x14:dataValidation>
        <x14:dataValidation type="list" allowBlank="1" showInputMessage="1" showErrorMessage="1" xr:uid="{C9B17BD3-B4C7-489E-B797-9A443A8DD812}">
          <x14:formula1>
            <xm:f>listdata!$A$86</xm:f>
          </x14:formula1>
          <xm:sqref>D26:F26</xm:sqref>
        </x14:dataValidation>
        <x14:dataValidation type="list" allowBlank="1" showInputMessage="1" showErrorMessage="1" xr:uid="{4B4D1E72-F924-4D12-B0FE-98DF3E61DB9C}">
          <x14:formula1>
            <xm:f>listdata!$AB:$AB</xm:f>
          </x14:formula1>
          <xm:sqref>G34:G44</xm:sqref>
        </x14:dataValidation>
        <x14:dataValidation type="list" allowBlank="1" showInputMessage="1" showErrorMessage="1" xr:uid="{D75E271C-C952-4535-BF97-CD30E64B13E5}">
          <x14:formula1>
            <xm:f>listdata!$Y:$Y</xm:f>
          </x14:formula1>
          <xm:sqref>D28:F28</xm:sqref>
        </x14:dataValidation>
        <x14:dataValidation type="list" allowBlank="1" showInputMessage="1" showErrorMessage="1" xr:uid="{FAB5A1AD-2F38-46D4-924D-2BC0E140EF78}">
          <x14:formula1>
            <xm:f>listdata!$C:$C</xm:f>
          </x14:formula1>
          <xm:sqref>D15:F15</xm:sqref>
        </x14:dataValidation>
        <x14:dataValidation type="list" allowBlank="1" showInputMessage="1" showErrorMessage="1" xr:uid="{3B47B46B-D876-4F83-8A80-86E4D8EBC8EE}">
          <x14:formula1>
            <xm:f>listdata!$E:$E</xm:f>
          </x14:formula1>
          <xm:sqref>D16:F16</xm:sqref>
        </x14:dataValidation>
        <x14:dataValidation type="list" allowBlank="1" showInputMessage="1" showErrorMessage="1" xr:uid="{87CC28DF-6697-4CEA-A7E7-0D1F476140C2}">
          <x14:formula1>
            <xm:f>listdata!$G:$G</xm:f>
          </x14:formula1>
          <xm:sqref>D17:F17</xm:sqref>
        </x14:dataValidation>
        <x14:dataValidation type="list" allowBlank="1" showInputMessage="1" showErrorMessage="1" xr:uid="{10561E1C-7CEC-45B5-9A7A-E24BD0A5FDCB}">
          <x14:formula1>
            <xm:f>listdata!$I:$I</xm:f>
          </x14:formula1>
          <xm:sqref>D18:F18</xm:sqref>
        </x14:dataValidation>
        <x14:dataValidation type="list" allowBlank="1" showInputMessage="1" showErrorMessage="1" xr:uid="{53360012-0705-4965-98A4-36F5BBA62903}">
          <x14:formula1>
            <xm:f>listdata!$K:$K</xm:f>
          </x14:formula1>
          <xm:sqref>D19:F19</xm:sqref>
        </x14:dataValidation>
        <x14:dataValidation type="list" allowBlank="1" showInputMessage="1" showErrorMessage="1" xr:uid="{B07C53BE-D8C7-4D9E-8401-3CF9DF7F3DDA}">
          <x14:formula1>
            <xm:f>listdata!$M:$M</xm:f>
          </x14:formula1>
          <xm:sqref>D20:F20</xm:sqref>
        </x14:dataValidation>
        <x14:dataValidation type="list" allowBlank="1" showInputMessage="1" showErrorMessage="1" xr:uid="{C8B6404F-BF3E-4396-91A7-959973F2E14B}">
          <x14:formula1>
            <xm:f>listdata!$O:$O</xm:f>
          </x14:formula1>
          <xm:sqref>D21:F21</xm:sqref>
        </x14:dataValidation>
        <x14:dataValidation type="list" allowBlank="1" showInputMessage="1" showErrorMessage="1" xr:uid="{4F1ABB86-1F8E-4D29-A542-3C87EA15D118}">
          <x14:formula1>
            <xm:f>listdata!$Q:$Q</xm:f>
          </x14:formula1>
          <xm:sqref>D22:F22</xm:sqref>
        </x14:dataValidation>
        <x14:dataValidation type="list" allowBlank="1" showInputMessage="1" showErrorMessage="1" xr:uid="{067956E3-A50B-4D7D-953E-4C7529394A93}">
          <x14:formula1>
            <xm:f>listdata!$S:$S</xm:f>
          </x14:formula1>
          <xm:sqref>D23:F23</xm:sqref>
        </x14:dataValidation>
        <x14:dataValidation type="list" allowBlank="1" showInputMessage="1" showErrorMessage="1" xr:uid="{E06E7D44-1CF1-452F-B6D2-FC3EA0412347}">
          <x14:formula1>
            <xm:f>listdata!$U:$U</xm:f>
          </x14:formula1>
          <xm:sqref>D24:F24</xm:sqref>
        </x14:dataValidation>
        <x14:dataValidation type="list" allowBlank="1" showInputMessage="1" showErrorMessage="1" xr:uid="{E1B96208-9739-4F63-9D49-29D3801AAF18}">
          <x14:formula1>
            <xm:f>listdata!$A:$A</xm:f>
          </x14:formula1>
          <xm:sqref>A34:F44</xm:sqref>
        </x14:dataValidation>
        <x14:dataValidation type="list" allowBlank="1" showInputMessage="1" showErrorMessage="1" xr:uid="{E600C63D-C371-492B-8E05-623695C8AB8F}">
          <x14:formula1>
            <xm:f>listdata!$AA:$AA</xm:f>
          </x14:formula1>
          <xm:sqref>I34:I44 I15:I28</xm:sqref>
        </x14:dataValidation>
        <x14:dataValidation type="list" allowBlank="1" showInputMessage="1" showErrorMessage="1" xr:uid="{A7B9DE96-00DA-463C-A5F9-CA346FFE7D48}">
          <x14:formula1>
            <xm:f>listdata!$W:$W</xm:f>
          </x14:formula1>
          <xm:sqref>D27:F27</xm:sqref>
        </x14:dataValidation>
        <x14:dataValidation type="list" allowBlank="1" showInputMessage="1" showErrorMessage="1" xr:uid="{275156D5-A3D1-4E45-95D5-E36E1C324CDC}">
          <x14:formula1>
            <xm:f>listdata!$AB:$AB</xm:f>
          </x14:formula1>
          <xm:sqref>G15:G28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42928-0835-4F8D-A533-6D4CE1DC9C28}">
  <sheetPr codeName="Sheet2"/>
  <dimension ref="A1:AB264"/>
  <sheetViews>
    <sheetView zoomScale="130" zoomScaleNormal="130" workbookViewId="0">
      <pane xSplit="2" ySplit="1" topLeftCell="C4" activePane="bottomRight" state="frozenSplit"/>
      <selection pane="topRight" activeCell="I1" sqref="I1"/>
      <selection pane="bottomLeft" activeCell="A17" sqref="A17"/>
      <selection pane="bottomRight" activeCell="AA18" sqref="AA18"/>
    </sheetView>
  </sheetViews>
  <sheetFormatPr defaultColWidth="9.140625" defaultRowHeight="15" x14ac:dyDescent="0.25"/>
  <cols>
    <col min="1" max="1" width="29.140625" customWidth="1"/>
    <col min="2" max="2" width="3" customWidth="1"/>
    <col min="3" max="3" width="9.140625" customWidth="1"/>
    <col min="4" max="4" width="0.140625" customWidth="1"/>
    <col min="5" max="5" width="9.85546875" customWidth="1"/>
    <col min="6" max="6" width="0.140625" customWidth="1"/>
    <col min="8" max="8" width="0.140625" customWidth="1"/>
    <col min="10" max="10" width="0.140625" customWidth="1"/>
    <col min="12" max="12" width="0.140625" customWidth="1"/>
    <col min="14" max="14" width="0.140625" customWidth="1"/>
    <col min="16" max="16" width="0.140625" customWidth="1"/>
    <col min="17" max="17" width="9.5703125" customWidth="1"/>
    <col min="18" max="18" width="0.140625" customWidth="1"/>
    <col min="20" max="20" width="0.140625" customWidth="1"/>
    <col min="21" max="21" width="10.5703125" customWidth="1"/>
    <col min="22" max="22" width="0.140625" customWidth="1"/>
    <col min="23" max="23" width="9.85546875" customWidth="1"/>
    <col min="24" max="24" width="0.140625" customWidth="1"/>
    <col min="25" max="25" width="9.42578125" customWidth="1"/>
    <col min="26" max="26" width="0.140625" customWidth="1"/>
  </cols>
  <sheetData>
    <row r="1" spans="1:28" x14ac:dyDescent="0.25">
      <c r="A1" s="8" t="s">
        <v>20</v>
      </c>
      <c r="B1" s="8">
        <v>0</v>
      </c>
      <c r="C1" s="8" t="s">
        <v>20</v>
      </c>
      <c r="D1" s="20" t="s">
        <v>62</v>
      </c>
      <c r="E1" s="8" t="s">
        <v>20</v>
      </c>
      <c r="F1" s="20" t="s">
        <v>62</v>
      </c>
      <c r="G1" s="8" t="s">
        <v>20</v>
      </c>
      <c r="H1" s="20" t="s">
        <v>62</v>
      </c>
      <c r="I1" s="8" t="s">
        <v>20</v>
      </c>
      <c r="J1" s="20" t="s">
        <v>62</v>
      </c>
      <c r="K1" s="8" t="s">
        <v>20</v>
      </c>
      <c r="L1" s="20" t="s">
        <v>62</v>
      </c>
      <c r="M1" s="8" t="s">
        <v>20</v>
      </c>
      <c r="N1" s="20" t="s">
        <v>62</v>
      </c>
      <c r="O1" s="8" t="s">
        <v>20</v>
      </c>
      <c r="P1" s="20" t="s">
        <v>62</v>
      </c>
      <c r="Q1" s="8" t="s">
        <v>20</v>
      </c>
      <c r="R1" s="20" t="s">
        <v>62</v>
      </c>
      <c r="S1" s="8" t="s">
        <v>20</v>
      </c>
      <c r="T1" s="20" t="s">
        <v>62</v>
      </c>
      <c r="U1" s="8" t="s">
        <v>20</v>
      </c>
      <c r="V1" s="20" t="s">
        <v>62</v>
      </c>
      <c r="W1" s="8" t="s">
        <v>20</v>
      </c>
      <c r="X1" s="20" t="s">
        <v>62</v>
      </c>
      <c r="Y1" s="8" t="s">
        <v>20</v>
      </c>
      <c r="Z1" s="20" t="s">
        <v>62</v>
      </c>
      <c r="AA1" s="8" t="s">
        <v>21</v>
      </c>
      <c r="AB1" s="8" t="s">
        <v>21</v>
      </c>
    </row>
    <row r="2" spans="1:28" x14ac:dyDescent="0.25">
      <c r="A2" s="8" t="s">
        <v>63</v>
      </c>
      <c r="B2" s="8">
        <v>3</v>
      </c>
      <c r="C2" s="8" t="str">
        <f t="shared" ref="C2:C5" si="0">A195</f>
        <v>NASP 1410 OMAHA LANGUAGE I (4)</v>
      </c>
      <c r="D2" s="20" t="s">
        <v>62</v>
      </c>
      <c r="E2" s="8" t="str">
        <f t="shared" ref="E2:E5" si="1">A183</f>
        <v>NASP 1010 INTRODUCTION TO NATIVE AMERICAN STUDIES (3)</v>
      </c>
      <c r="F2" s="20" t="s">
        <v>62</v>
      </c>
      <c r="G2" s="8" t="str">
        <f>A98</f>
        <v>ENGL 1010 ENGLISH COMPOSITION I (3)</v>
      </c>
      <c r="H2" s="20" t="s">
        <v>62</v>
      </c>
      <c r="I2" s="8" t="str">
        <f>A30</f>
        <v>BSAD 2050 BUSINESS COMMUNICATION (3)</v>
      </c>
      <c r="J2" s="20" t="s">
        <v>62</v>
      </c>
      <c r="K2" s="8" t="str">
        <f>A251</f>
        <v>SPCH 1110 PUBLIC SPEAKING (3)</v>
      </c>
      <c r="L2" s="20" t="s">
        <v>62</v>
      </c>
      <c r="M2" s="8" t="str">
        <f t="shared" ref="M2:M8" si="2">A2</f>
        <v>ARTS 1010 INTRODUCTION TO THE VISUAL ARTS (3)</v>
      </c>
      <c r="N2" s="20" t="s">
        <v>62</v>
      </c>
      <c r="O2" s="8" t="str">
        <f>A28</f>
        <v>BSAD 1200 PRINCIPLES OF ACCOUNTING I (3)</v>
      </c>
      <c r="P2" s="20" t="s">
        <v>62</v>
      </c>
      <c r="Q2" s="8" t="str">
        <f t="shared" ref="Q2:Q5" si="3">A15</f>
        <v>BIOS 1010/1014 GENERAL BIOLOGY (4)</v>
      </c>
      <c r="R2" s="20" t="s">
        <v>62</v>
      </c>
      <c r="S2" s="8" t="str">
        <f t="shared" ref="S2:S14" si="4">A153</f>
        <v>INFO 1010 INTRODUCTION TO COMPUTERS (3)</v>
      </c>
      <c r="T2" s="20" t="s">
        <v>62</v>
      </c>
      <c r="U2" s="8" t="str">
        <f>A17</f>
        <v>BIOS 1200/1204 CONCEPTS OF ECOLOGY (4) Formerly NAT 121</v>
      </c>
      <c r="V2" s="20" t="s">
        <v>62</v>
      </c>
      <c r="W2" s="8" t="str">
        <f>A70</f>
        <v>ECED 1260 CHILD HEALTH, SAFETY &amp; NUTRITION (3)</v>
      </c>
      <c r="X2" s="20" t="s">
        <v>62</v>
      </c>
      <c r="Y2" s="8" t="str">
        <f t="shared" ref="Y2:Y12" si="5">A123</f>
        <v>HLTH 1010 INTRODUCTION TO HEALTHCARE (1)</v>
      </c>
      <c r="Z2" s="20" t="s">
        <v>62</v>
      </c>
      <c r="AA2" s="8" t="s">
        <v>64</v>
      </c>
      <c r="AB2" s="8" t="s">
        <v>65</v>
      </c>
    </row>
    <row r="3" spans="1:28" x14ac:dyDescent="0.25">
      <c r="A3" s="8" t="s">
        <v>66</v>
      </c>
      <c r="B3" s="8">
        <v>3</v>
      </c>
      <c r="C3" s="8" t="str">
        <f t="shared" si="0"/>
        <v>NASP 1420 OMAHA LANGUAGE II (4)</v>
      </c>
      <c r="D3" s="20" t="s">
        <v>62</v>
      </c>
      <c r="E3" s="8" t="str">
        <f t="shared" si="1"/>
        <v>NASP 1020 CULTURES &amp; PEOPLES OF NATIVE AMERICA (3)</v>
      </c>
      <c r="F3" s="20" t="s">
        <v>62</v>
      </c>
      <c r="G3" s="8" t="str">
        <f>A99</f>
        <v>ENGL 1020 ENGLISH COMPOSITION II (3)</v>
      </c>
      <c r="H3" s="20" t="s">
        <v>62</v>
      </c>
      <c r="I3" s="8" t="str">
        <f t="shared" ref="I3:I5" si="6">A99</f>
        <v>ENGL 1020 ENGLISH COMPOSITION II (3)</v>
      </c>
      <c r="J3" s="20" t="s">
        <v>62</v>
      </c>
      <c r="K3" s="8" t="str">
        <f>A30</f>
        <v>BSAD 2050 BUSINESS COMMUNICATION (3)</v>
      </c>
      <c r="L3" s="20" t="s">
        <v>62</v>
      </c>
      <c r="M3" s="8" t="str">
        <f t="shared" si="2"/>
        <v>ARTS 1050 INTRODUCTION TO ART HISTORY &amp; CRITICISM I (3)</v>
      </c>
      <c r="N3" s="20" t="s">
        <v>62</v>
      </c>
      <c r="O3" s="8" t="str">
        <f>A29</f>
        <v>BSAD 1210 PRINCIPLES OF ACCOUNTING II (3)</v>
      </c>
      <c r="P3" s="20" t="s">
        <v>62</v>
      </c>
      <c r="Q3" s="8" t="str">
        <f t="shared" si="3"/>
        <v>BIOS 1110/1114 GENERAL BOTANY (4)</v>
      </c>
      <c r="R3" s="20" t="s">
        <v>62</v>
      </c>
      <c r="S3" s="8" t="str">
        <f t="shared" si="4"/>
        <v>INFO 1011 INTRODUCTION TO WORD PROCESSING (1)</v>
      </c>
      <c r="T3" s="20" t="s">
        <v>62</v>
      </c>
      <c r="U3" s="8" t="str">
        <f>A19</f>
        <v>BIOS 2030 INTRODUCTION TO ENVIRONMENTAL ISSUES (3)</v>
      </c>
      <c r="V3" s="20" t="s">
        <v>62</v>
      </c>
      <c r="W3" s="8" t="str">
        <f>A100</f>
        <v>ENGL 1040 CREATIVE WRITING (3)</v>
      </c>
      <c r="X3" s="20" t="s">
        <v>62</v>
      </c>
      <c r="Y3" s="8" t="str">
        <f t="shared" si="5"/>
        <v>HLTH 1020 FIRST AID/CPR (1)</v>
      </c>
      <c r="Z3" s="20" t="s">
        <v>62</v>
      </c>
      <c r="AA3" s="8" t="s">
        <v>67</v>
      </c>
      <c r="AB3" s="8" t="s">
        <v>68</v>
      </c>
    </row>
    <row r="4" spans="1:28" x14ac:dyDescent="0.25">
      <c r="A4" s="8" t="s">
        <v>69</v>
      </c>
      <c r="B4" s="18">
        <v>3</v>
      </c>
      <c r="C4" s="8" t="str">
        <f t="shared" si="0"/>
        <v>NASP 1510 DAKOTA LANGUAGE I (4)</v>
      </c>
      <c r="D4" s="20" t="s">
        <v>62</v>
      </c>
      <c r="E4" s="8" t="str">
        <f t="shared" si="1"/>
        <v>NASP 1030 NATIVE AMERICAN HISTORY TO 1890 (3)</v>
      </c>
      <c r="F4" s="20" t="s">
        <v>62</v>
      </c>
      <c r="G4" s="8" t="str">
        <f>A260</f>
        <v>Course not listed. Detail in comments (1 cr.)</v>
      </c>
      <c r="H4" s="20" t="s">
        <v>62</v>
      </c>
      <c r="I4" s="8" t="str">
        <f t="shared" si="6"/>
        <v>ENGL 1040 CREATIVE WRITING (3)</v>
      </c>
      <c r="J4" s="20" t="s">
        <v>62</v>
      </c>
      <c r="K4" s="8" t="str">
        <f t="shared" ref="K4:K7" si="7">A212</f>
        <v>NASP 2430 OMAHA LANGUAGE III (3)</v>
      </c>
      <c r="L4" s="20" t="s">
        <v>62</v>
      </c>
      <c r="M4" s="8" t="str">
        <f t="shared" si="2"/>
        <v>ARTS 1060 INTRO TO ART HISTORY AND CRITICISM II (3)</v>
      </c>
      <c r="N4" s="20" t="s">
        <v>62</v>
      </c>
      <c r="O4" s="8" t="str">
        <f>A107</f>
        <v>ENTR 2030 ENTREPRENEURSHIP ACCOUNTING (3)</v>
      </c>
      <c r="P4" s="20" t="s">
        <v>62</v>
      </c>
      <c r="Q4" s="8" t="str">
        <f t="shared" si="3"/>
        <v>BIOS 1200/1204 CONCEPTS OF ECOLOGY (4) Formerly NAT 121</v>
      </c>
      <c r="R4" s="20" t="s">
        <v>62</v>
      </c>
      <c r="S4" s="8" t="str">
        <f t="shared" si="4"/>
        <v>INFO 1012 INTRODUCTION TO SPREADSHEETS (1)</v>
      </c>
      <c r="T4" s="20" t="s">
        <v>62</v>
      </c>
      <c r="U4" s="8" t="str">
        <f>A56</f>
        <v>CRIM 1010 INTRODUCTION TO CRIMINAL JUSTICE (3)</v>
      </c>
      <c r="V4" s="20" t="s">
        <v>62</v>
      </c>
      <c r="W4" s="8" t="str">
        <f t="shared" ref="W4:W6" si="8">A135</f>
        <v>HLTH 2300 INTRODUCTION TO NUTRITION (3)</v>
      </c>
      <c r="X4" s="20" t="s">
        <v>62</v>
      </c>
      <c r="Y4" s="8" t="str">
        <f t="shared" si="5"/>
        <v>HLTH 1040 PHYSICAL ACTIVITY (1)</v>
      </c>
      <c r="Z4" s="20" t="s">
        <v>62</v>
      </c>
      <c r="AA4" s="8" t="s">
        <v>70</v>
      </c>
      <c r="AB4" s="8" t="s">
        <v>71</v>
      </c>
    </row>
    <row r="5" spans="1:28" x14ac:dyDescent="0.25">
      <c r="A5" s="19" t="s">
        <v>72</v>
      </c>
      <c r="B5" s="19">
        <v>3</v>
      </c>
      <c r="C5" s="8" t="str">
        <f t="shared" si="0"/>
        <v>NASP 1520 DAKOTA LANGUAGE II (4)</v>
      </c>
      <c r="D5" s="20" t="s">
        <v>62</v>
      </c>
      <c r="E5" s="8" t="str">
        <f t="shared" si="1"/>
        <v>NASP 1040 NATIVE AMERICAN HISTORY SINCE 1890 (3)</v>
      </c>
      <c r="F5" s="20" t="s">
        <v>62</v>
      </c>
      <c r="G5" s="8" t="str">
        <f t="shared" ref="G5:G8" si="9">A261</f>
        <v>Course not listed. Detail in comments (2 cr.)</v>
      </c>
      <c r="H5" s="20" t="s">
        <v>62</v>
      </c>
      <c r="I5" s="8" t="str">
        <f t="shared" si="6"/>
        <v>ENGL 1050 JOURNALISTIC WRITING (3)</v>
      </c>
      <c r="J5" s="20" t="s">
        <v>62</v>
      </c>
      <c r="K5" s="8" t="str">
        <f t="shared" si="7"/>
        <v>NASP 2440 OMAHA LANGUAGE IV (3)</v>
      </c>
      <c r="L5" s="20" t="s">
        <v>62</v>
      </c>
      <c r="M5" s="8" t="str">
        <f t="shared" si="2"/>
        <v>ARTS 1100 BASIC DESIGN (3) (Previosuly known as ART 135)</v>
      </c>
      <c r="N5" s="20" t="s">
        <v>62</v>
      </c>
      <c r="O5" s="8" t="str">
        <f t="shared" ref="O5:O7" si="10">A170</f>
        <v>MATH 1110 INTERMEDIATE ALGEBRA (4)</v>
      </c>
      <c r="P5" s="20" t="s">
        <v>62</v>
      </c>
      <c r="Q5" s="8" t="str">
        <f t="shared" si="3"/>
        <v>BIOS 1210/1214 INTRODUCTION TO GEOLOGY (4)</v>
      </c>
      <c r="R5" s="20" t="s">
        <v>62</v>
      </c>
      <c r="S5" s="8" t="str">
        <f t="shared" si="4"/>
        <v>INFO 1013 INTRODUCTION TO PRESENTATION SOFTWARE (1)</v>
      </c>
      <c r="T5" s="20" t="s">
        <v>62</v>
      </c>
      <c r="U5" s="8" t="str">
        <f>A57</f>
        <v>CRIM 1020 INTRODUCTION TO CORRECTIONS (3)</v>
      </c>
      <c r="V5" s="20" t="s">
        <v>62</v>
      </c>
      <c r="W5" s="8" t="str">
        <f t="shared" si="8"/>
        <v>HLTH 2310 HEALTH EDUCATION AND WELLNESS (3)</v>
      </c>
      <c r="X5" s="20" t="s">
        <v>62</v>
      </c>
      <c r="Y5" s="8" t="str">
        <f t="shared" si="5"/>
        <v>HLTH 1041 SOCIAL ACTIVITY (1)</v>
      </c>
      <c r="Z5" s="20" t="s">
        <v>62</v>
      </c>
      <c r="AA5" s="8" t="s">
        <v>73</v>
      </c>
      <c r="AB5" s="8" t="s">
        <v>339</v>
      </c>
    </row>
    <row r="6" spans="1:28" x14ac:dyDescent="0.25">
      <c r="A6" s="19" t="s">
        <v>74</v>
      </c>
      <c r="B6" s="19">
        <v>3</v>
      </c>
      <c r="C6" s="8" t="str">
        <f t="shared" ref="C6:C9" si="11">A212</f>
        <v>NASP 2430 OMAHA LANGUAGE III (3)</v>
      </c>
      <c r="D6" s="20" t="s">
        <v>62</v>
      </c>
      <c r="E6" s="8" t="str">
        <f t="shared" ref="E6:E13" si="12">A199</f>
        <v>NASP 2110 NATIVE AMERICAN LITERATURE (3)</v>
      </c>
      <c r="F6" s="20" t="s">
        <v>62</v>
      </c>
      <c r="G6" s="8" t="str">
        <f t="shared" si="9"/>
        <v>Course not listed. Detail in comments (3 cr.)</v>
      </c>
      <c r="H6" s="20" t="s">
        <v>62</v>
      </c>
      <c r="I6" s="8" t="str">
        <f>A260</f>
        <v>Course not listed. Detail in comments (1 cr.)</v>
      </c>
      <c r="J6" s="20" t="s">
        <v>62</v>
      </c>
      <c r="K6" s="8" t="str">
        <f t="shared" si="7"/>
        <v>NASP 2530 DAKOTA LANGUAGE III (3)</v>
      </c>
      <c r="L6" s="20" t="s">
        <v>62</v>
      </c>
      <c r="M6" s="8" t="str">
        <f t="shared" si="2"/>
        <v>ARTS 1200 DRAWING (1-3) (Previosuly known as ART 125)</v>
      </c>
      <c r="N6" s="20" t="s">
        <v>62</v>
      </c>
      <c r="O6" s="8" t="str">
        <f t="shared" si="10"/>
        <v>MATH 1150 COLLEGE ALGEBRA (3)</v>
      </c>
      <c r="P6" s="20" t="s">
        <v>62</v>
      </c>
      <c r="Q6" s="8" t="str">
        <f t="shared" ref="Q6:Q8" si="13">A20</f>
        <v>BIOS 2250/2254 HUMAN ANATOMY AND PHYSIOLOGY I (4)</v>
      </c>
      <c r="R6" s="20" t="s">
        <v>62</v>
      </c>
      <c r="S6" s="8" t="str">
        <f t="shared" si="4"/>
        <v>INFO 1200 INTRODUCTION TO PRODUCTIVITY SOFTWARE (3)</v>
      </c>
      <c r="T6" s="20" t="s">
        <v>62</v>
      </c>
      <c r="U6" s="8" t="str">
        <f>A39</f>
        <v>CHEM 1050/1054 APPLIED ENVRIONMENTAL CHEMISTRY &amp; CONSERVATION BIOLOGY (4)</v>
      </c>
      <c r="V6" s="20" t="s">
        <v>62</v>
      </c>
      <c r="W6" s="8" t="str">
        <f t="shared" si="8"/>
        <v>HLTH 2340 NATIVE AMERICAN TRADITIONAL FOODS (3)</v>
      </c>
      <c r="X6" s="20" t="s">
        <v>62</v>
      </c>
      <c r="Y6" s="8" t="str">
        <f t="shared" si="5"/>
        <v>HLTH 1042 TRADITIONAL NATIVE AMERICAN GAMES (1)</v>
      </c>
      <c r="Z6" s="20" t="s">
        <v>62</v>
      </c>
      <c r="AA6" s="8" t="s">
        <v>75</v>
      </c>
      <c r="AB6" s="8"/>
    </row>
    <row r="7" spans="1:28" x14ac:dyDescent="0.25">
      <c r="A7" s="19" t="s">
        <v>76</v>
      </c>
      <c r="B7" s="19">
        <v>3</v>
      </c>
      <c r="C7" s="8" t="str">
        <f t="shared" si="11"/>
        <v>NASP 2440 OMAHA LANGUAGE IV (3)</v>
      </c>
      <c r="D7" s="20" t="s">
        <v>62</v>
      </c>
      <c r="E7" s="8" t="str">
        <f t="shared" si="12"/>
        <v>NASP 2120 ORAL HISTORY IN TRIBAL TRADITION (3)</v>
      </c>
      <c r="F7" s="20" t="s">
        <v>62</v>
      </c>
      <c r="G7" s="8" t="str">
        <f t="shared" si="9"/>
        <v>Course not listed. Detail in comments (4 cr.)</v>
      </c>
      <c r="H7" s="20" t="s">
        <v>62</v>
      </c>
      <c r="I7" s="8" t="str">
        <f t="shared" ref="I7:I10" si="14">A261</f>
        <v>Course not listed. Detail in comments (2 cr.)</v>
      </c>
      <c r="J7" s="20" t="s">
        <v>62</v>
      </c>
      <c r="K7" s="8" t="str">
        <f t="shared" si="7"/>
        <v>NASP 2540 DAKOTA LANGUAGE IV (3)</v>
      </c>
      <c r="L7" s="20" t="s">
        <v>62</v>
      </c>
      <c r="M7" s="8" t="str">
        <f t="shared" si="2"/>
        <v>ARTS 1300 PAINTING (1-3) (Previosuly known as ART 160)</v>
      </c>
      <c r="N7" s="20" t="s">
        <v>62</v>
      </c>
      <c r="O7" s="8" t="str">
        <f t="shared" si="10"/>
        <v>MATH 1600 ANALYTIC GEOMETRY AND CALCULUS I (5)</v>
      </c>
      <c r="P7" s="20" t="s">
        <v>62</v>
      </c>
      <c r="Q7" s="8" t="str">
        <f t="shared" si="13"/>
        <v>BIOS 2260/2264 HUMAN ANATOMY AND PHYSIOLOGY II (4)</v>
      </c>
      <c r="R7" s="20" t="s">
        <v>62</v>
      </c>
      <c r="S7" s="8" t="str">
        <f t="shared" si="4"/>
        <v>INFO 1600 PRODUCTIVITY SOFTWARE II (3)</v>
      </c>
      <c r="T7" s="20" t="s">
        <v>62</v>
      </c>
      <c r="U7" s="8" t="str">
        <f>A56</f>
        <v>CRIM 1010 INTRODUCTION TO CRIMINAL JUSTICE (3)</v>
      </c>
      <c r="V7" s="20" t="s">
        <v>62</v>
      </c>
      <c r="W7" s="8" t="str">
        <f>A194</f>
        <v>NASP 1140 NATIVE AMERICAN SPIRITUALITY (3)</v>
      </c>
      <c r="X7" s="20" t="s">
        <v>62</v>
      </c>
      <c r="Y7" s="8" t="str">
        <f t="shared" si="5"/>
        <v>HLTH 1043 BEADING (1)</v>
      </c>
      <c r="Z7" s="20" t="s">
        <v>62</v>
      </c>
      <c r="AA7" s="8" t="s">
        <v>77</v>
      </c>
      <c r="AB7" s="8"/>
    </row>
    <row r="8" spans="1:28" x14ac:dyDescent="0.25">
      <c r="A8" s="19" t="s">
        <v>78</v>
      </c>
      <c r="B8" s="19">
        <v>3</v>
      </c>
      <c r="C8" s="8" t="str">
        <f t="shared" si="11"/>
        <v>NASP 2530 DAKOTA LANGUAGE III (3)</v>
      </c>
      <c r="D8" s="20" t="s">
        <v>62</v>
      </c>
      <c r="E8" s="8" t="str">
        <f t="shared" si="12"/>
        <v>NASP 2200 SANTEE DAKOTA TRIBAL HISTORY (3)</v>
      </c>
      <c r="F8" s="20" t="s">
        <v>62</v>
      </c>
      <c r="G8" s="8" t="str">
        <f t="shared" si="9"/>
        <v>Exempt from requirement. No credit. Detail in comments.</v>
      </c>
      <c r="H8" s="20" t="s">
        <v>62</v>
      </c>
      <c r="I8" s="8" t="str">
        <f t="shared" si="14"/>
        <v>Course not listed. Detail in comments (3 cr.)</v>
      </c>
      <c r="J8" s="20" t="s">
        <v>62</v>
      </c>
      <c r="K8" s="8" t="str">
        <f>A260</f>
        <v>Course not listed. Detail in comments (1 cr.)</v>
      </c>
      <c r="L8" s="20" t="s">
        <v>62</v>
      </c>
      <c r="M8" s="8" t="str">
        <f t="shared" si="2"/>
        <v>ARTS 1400 SCULPTURE (1-3)  (Previosuly known as ART 260)</v>
      </c>
      <c r="N8" s="20" t="s">
        <v>62</v>
      </c>
      <c r="O8" s="8" t="str">
        <f>A175</f>
        <v>MATH 2170 APPLIED STATISTICS (3)</v>
      </c>
      <c r="P8" s="20" t="s">
        <v>62</v>
      </c>
      <c r="Q8" s="8" t="str">
        <f t="shared" si="13"/>
        <v>BIOS 2460/2464 MICROBIOLOGY (4)</v>
      </c>
      <c r="R8" s="20" t="s">
        <v>62</v>
      </c>
      <c r="S8" s="8" t="str">
        <f t="shared" si="4"/>
        <v>INFO 2100 PROJECT MANAGEMENT (3)</v>
      </c>
      <c r="T8" s="20" t="s">
        <v>62</v>
      </c>
      <c r="U8" s="8" t="str">
        <f>A57</f>
        <v>CRIM 1020 INTRODUCTION TO CORRECTIONS (3)</v>
      </c>
      <c r="V8" s="20" t="s">
        <v>62</v>
      </c>
      <c r="W8" s="8" t="str">
        <f>A222</f>
        <v>NURA 1110 NURSE AIDE (4)</v>
      </c>
      <c r="X8" s="20" t="s">
        <v>62</v>
      </c>
      <c r="Y8" s="8" t="str">
        <f t="shared" si="5"/>
        <v>HLTH 1044 NATIVE AMERICAN CLOTHING DESIGN AND CONSTRUCTION (1-3)</v>
      </c>
      <c r="Z8" s="20" t="s">
        <v>62</v>
      </c>
      <c r="AA8" s="8" t="s">
        <v>79</v>
      </c>
      <c r="AB8" s="8"/>
    </row>
    <row r="9" spans="1:28" x14ac:dyDescent="0.25">
      <c r="A9" s="8" t="s">
        <v>80</v>
      </c>
      <c r="B9" s="8">
        <v>3</v>
      </c>
      <c r="C9" s="8" t="str">
        <f t="shared" si="11"/>
        <v>NASP 2540 DAKOTA LANGUAGE IV (3)</v>
      </c>
      <c r="D9" s="20" t="s">
        <v>62</v>
      </c>
      <c r="E9" s="8" t="str">
        <f t="shared" si="12"/>
        <v>NASP 2210 OMAHA TRIBAL HISTORY (3)</v>
      </c>
      <c r="F9" s="20" t="s">
        <v>62</v>
      </c>
      <c r="G9" s="8"/>
      <c r="H9" s="20" t="s">
        <v>62</v>
      </c>
      <c r="I9" s="8" t="str">
        <f t="shared" si="14"/>
        <v>Course not listed. Detail in comments (4 cr.)</v>
      </c>
      <c r="J9" s="20" t="s">
        <v>62</v>
      </c>
      <c r="K9" s="8" t="str">
        <f t="shared" ref="K9:K12" si="15">A261</f>
        <v>Course not listed. Detail in comments (2 cr.)</v>
      </c>
      <c r="L9" s="20" t="s">
        <v>62</v>
      </c>
      <c r="M9" s="8" t="str">
        <f>A31</f>
        <v>BSAD 2310 ETHICS (3)</v>
      </c>
      <c r="N9" s="20" t="s">
        <v>62</v>
      </c>
      <c r="O9" s="8" t="str">
        <f>A241</f>
        <v>SOCI 2880 STATISTICS FOR SOCIAL SCIENCES (3)</v>
      </c>
      <c r="P9" s="20" t="s">
        <v>62</v>
      </c>
      <c r="Q9" s="8" t="str">
        <f t="shared" ref="Q9:Q11" si="16">A39</f>
        <v>CHEM 1050/1054 APPLIED ENVRIONMENTAL CHEMISTRY &amp; CONSERVATION BIOLOGY (4)</v>
      </c>
      <c r="R9" s="20" t="s">
        <v>62</v>
      </c>
      <c r="S9" s="8" t="str">
        <f t="shared" si="4"/>
        <v>INFO 2150 NETWORKING (3)</v>
      </c>
      <c r="T9" s="20" t="s">
        <v>62</v>
      </c>
      <c r="U9" s="8" t="str">
        <f>A67</f>
        <v>ECED 1160 EARLY LANGUAGE LITERACY (3)</v>
      </c>
      <c r="V9" s="20" t="s">
        <v>62</v>
      </c>
      <c r="W9" s="8" t="str">
        <f>A223</f>
        <v>NURA 1190 MEDICATION AIDE (3)</v>
      </c>
      <c r="X9" s="20" t="s">
        <v>62</v>
      </c>
      <c r="Y9" s="8" t="str">
        <f t="shared" si="5"/>
        <v>HLTH 1045 ARCHERY/HUNTING SAFETY (1)</v>
      </c>
      <c r="Z9" s="20" t="s">
        <v>62</v>
      </c>
      <c r="AA9" s="8" t="s">
        <v>81</v>
      </c>
      <c r="AB9" s="8"/>
    </row>
    <row r="10" spans="1:28" x14ac:dyDescent="0.25">
      <c r="A10" s="8" t="s">
        <v>82</v>
      </c>
      <c r="B10" s="8">
        <v>3</v>
      </c>
      <c r="C10" s="8" t="str">
        <f>A260</f>
        <v>Course not listed. Detail in comments (1 cr.)</v>
      </c>
      <c r="D10" s="20" t="s">
        <v>62</v>
      </c>
      <c r="E10" s="8" t="str">
        <f t="shared" si="12"/>
        <v>NASP 2220 PONCA TRIBAL HISTORY (3)</v>
      </c>
      <c r="F10" s="20" t="s">
        <v>62</v>
      </c>
      <c r="G10" s="8"/>
      <c r="H10" s="20" t="s">
        <v>62</v>
      </c>
      <c r="I10" s="8" t="str">
        <f t="shared" si="14"/>
        <v>Exempt from requirement. No credit. Detail in comments.</v>
      </c>
      <c r="J10" s="20" t="s">
        <v>62</v>
      </c>
      <c r="K10" s="8" t="str">
        <f t="shared" si="15"/>
        <v>Course not listed. Detail in comments (3 cr.)</v>
      </c>
      <c r="L10" s="20" t="s">
        <v>62</v>
      </c>
      <c r="M10" s="8" t="str">
        <f>A62</f>
        <v>ECED 1050 EXPRESSIVE ARTS (3)</v>
      </c>
      <c r="N10" s="20" t="s">
        <v>62</v>
      </c>
      <c r="O10" s="8" t="str">
        <f>A18</f>
        <v>BIOS 1210/1214 INTRODUCTION TO GEOLOGY (4)</v>
      </c>
      <c r="P10" s="20" t="s">
        <v>62</v>
      </c>
      <c r="Q10" s="8" t="str">
        <f t="shared" si="16"/>
        <v>CHEM 1090/1094 GENERAL CHEMISTRY I (4)</v>
      </c>
      <c r="R10" s="20" t="s">
        <v>62</v>
      </c>
      <c r="S10" s="8" t="str">
        <f t="shared" si="4"/>
        <v>INFO 2200 DATABASE MANAGEMENT SOFTWARE (3)</v>
      </c>
      <c r="T10" s="20" t="s">
        <v>62</v>
      </c>
      <c r="U10" s="8" t="str">
        <f>A75</f>
        <v>ECED 2050 CHILDREN WITH EXCEPTIONALITIES (3)</v>
      </c>
      <c r="V10" s="20" t="s">
        <v>62</v>
      </c>
      <c r="W10" s="8" t="str">
        <f>A260</f>
        <v>Course not listed. Detail in comments (1 cr.)</v>
      </c>
      <c r="X10" s="20" t="s">
        <v>62</v>
      </c>
      <c r="Y10" s="8" t="str">
        <f t="shared" si="5"/>
        <v>HLTH 1046 AIHEC (1)</v>
      </c>
      <c r="Z10" s="20" t="s">
        <v>62</v>
      </c>
      <c r="AA10" s="8" t="s">
        <v>83</v>
      </c>
      <c r="AB10" s="8"/>
    </row>
    <row r="11" spans="1:28" x14ac:dyDescent="0.25">
      <c r="A11" s="8" t="s">
        <v>84</v>
      </c>
      <c r="B11" s="8">
        <v>3</v>
      </c>
      <c r="C11" s="8" t="str">
        <f t="shared" ref="C11:C14" si="17">A261</f>
        <v>Course not listed. Detail in comments (2 cr.)</v>
      </c>
      <c r="D11" s="20" t="s">
        <v>62</v>
      </c>
      <c r="E11" s="8" t="str">
        <f t="shared" si="12"/>
        <v>NASP 2230 DAKOTA CULTURE AND TRADITION (3)</v>
      </c>
      <c r="F11" s="20" t="s">
        <v>62</v>
      </c>
      <c r="G11" s="8"/>
      <c r="H11" s="20" t="s">
        <v>62</v>
      </c>
      <c r="I11" s="8"/>
      <c r="J11" s="20" t="s">
        <v>62</v>
      </c>
      <c r="K11" s="8" t="str">
        <f t="shared" si="15"/>
        <v>Course not listed. Detail in comments (4 cr.)</v>
      </c>
      <c r="L11" s="20" t="s">
        <v>62</v>
      </c>
      <c r="M11" s="8" t="str">
        <f>A67</f>
        <v>ECED 1160 EARLY LANGUAGE LITERACY (3)</v>
      </c>
      <c r="N11" s="20" t="s">
        <v>62</v>
      </c>
      <c r="O11" s="8" t="str">
        <f>A260</f>
        <v>Course not listed. Detail in comments (1 cr.)</v>
      </c>
      <c r="P11" s="20" t="s">
        <v>62</v>
      </c>
      <c r="Q11" s="8" t="str">
        <f t="shared" si="16"/>
        <v>CHEM 1100/1104 GENERAL CHEMISTRY II (4)</v>
      </c>
      <c r="R11" s="20" t="s">
        <v>62</v>
      </c>
      <c r="S11" s="8" t="str">
        <f t="shared" si="4"/>
        <v>INFO 2300 TROUBLESHOOTING AND MAINTENANCE (3)</v>
      </c>
      <c r="T11" s="20" t="s">
        <v>62</v>
      </c>
      <c r="U11" s="8" t="str">
        <f>A77</f>
        <v>ECED 2070 FAMILY AND COMMUNITY RELATIONSHIPS (3)</v>
      </c>
      <c r="V11" s="20" t="s">
        <v>62</v>
      </c>
      <c r="W11" s="8" t="str">
        <f t="shared" ref="W11:W14" si="18">A261</f>
        <v>Course not listed. Detail in comments (2 cr.)</v>
      </c>
      <c r="X11" s="20" t="s">
        <v>62</v>
      </c>
      <c r="Y11" s="8" t="str">
        <f t="shared" si="5"/>
        <v>HLTH 1047 FATHERHOOD AND MOTHERHOOD IS SACRED (1)</v>
      </c>
      <c r="Z11" s="20" t="s">
        <v>62</v>
      </c>
      <c r="AA11" s="8" t="s">
        <v>85</v>
      </c>
      <c r="AB11" s="8"/>
    </row>
    <row r="12" spans="1:28" x14ac:dyDescent="0.25">
      <c r="A12" s="8" t="s">
        <v>86</v>
      </c>
      <c r="B12" s="8">
        <v>3</v>
      </c>
      <c r="C12" s="8" t="str">
        <f t="shared" si="17"/>
        <v>Course not listed. Detail in comments (3 cr.)</v>
      </c>
      <c r="D12" s="20" t="s">
        <v>62</v>
      </c>
      <c r="E12" s="8" t="str">
        <f t="shared" si="12"/>
        <v>NASP 2240 OMAHA CULTURE AND TRADITION (3)</v>
      </c>
      <c r="F12" s="20" t="s">
        <v>62</v>
      </c>
      <c r="G12" s="8"/>
      <c r="H12" s="20" t="s">
        <v>62</v>
      </c>
      <c r="I12" s="8"/>
      <c r="J12" s="20" t="s">
        <v>62</v>
      </c>
      <c r="K12" s="8" t="str">
        <f t="shared" si="15"/>
        <v>Exempt from requirement. No credit. Detail in comments.</v>
      </c>
      <c r="L12" s="20" t="s">
        <v>62</v>
      </c>
      <c r="M12" s="8" t="str">
        <f t="shared" ref="M12:M15" si="19">A100</f>
        <v>ENGL 1040 CREATIVE WRITING (3)</v>
      </c>
      <c r="N12" s="20" t="s">
        <v>62</v>
      </c>
      <c r="O12" s="8" t="str">
        <f t="shared" ref="O12:O15" si="20">A261</f>
        <v>Course not listed. Detail in comments (2 cr.)</v>
      </c>
      <c r="P12" s="20" t="s">
        <v>62</v>
      </c>
      <c r="Q12" s="8" t="str">
        <f>A226</f>
        <v>PHYS 1100/1104 PHYSICAL SCIENCE (4)</v>
      </c>
      <c r="R12" s="20" t="s">
        <v>62</v>
      </c>
      <c r="S12" s="8" t="str">
        <f t="shared" si="4"/>
        <v>INFO 2400 WEB DESIGN (3)</v>
      </c>
      <c r="T12" s="20" t="s">
        <v>62</v>
      </c>
      <c r="U12" s="8" t="str">
        <f>A81</f>
        <v>ECON 2110 PRINCIPLES OF MACROECONOMICS (3)</v>
      </c>
      <c r="V12" s="20" t="s">
        <v>62</v>
      </c>
      <c r="W12" s="8" t="str">
        <f t="shared" si="18"/>
        <v>Course not listed. Detail in comments (3 cr.)</v>
      </c>
      <c r="X12" s="20" t="s">
        <v>62</v>
      </c>
      <c r="Y12" s="8" t="str">
        <f t="shared" si="5"/>
        <v>HLTH 1048 GARDENING (1)</v>
      </c>
      <c r="Z12" s="20" t="s">
        <v>62</v>
      </c>
      <c r="AA12" s="28" t="s">
        <v>335</v>
      </c>
      <c r="AB12" s="8"/>
    </row>
    <row r="13" spans="1:28" x14ac:dyDescent="0.25">
      <c r="A13" s="19" t="s">
        <v>87</v>
      </c>
      <c r="B13" s="19">
        <v>3</v>
      </c>
      <c r="C13" s="8" t="str">
        <f t="shared" si="17"/>
        <v>Course not listed. Detail in comments (4 cr.)</v>
      </c>
      <c r="D13" s="20" t="s">
        <v>62</v>
      </c>
      <c r="E13" s="8" t="str">
        <f t="shared" si="12"/>
        <v>NASP 2300 TRIBAL GOVERNMENT AND POLITICS (3)</v>
      </c>
      <c r="F13" s="20" t="s">
        <v>62</v>
      </c>
      <c r="G13" s="8"/>
      <c r="H13" s="20" t="s">
        <v>62</v>
      </c>
      <c r="I13" s="8"/>
      <c r="J13" s="20" t="s">
        <v>62</v>
      </c>
      <c r="K13" s="8"/>
      <c r="L13" s="20" t="s">
        <v>62</v>
      </c>
      <c r="M13" s="8" t="str">
        <f t="shared" si="19"/>
        <v>ENGL 1050 JOURNALISTIC WRITING (3)</v>
      </c>
      <c r="N13" s="20" t="s">
        <v>62</v>
      </c>
      <c r="O13" s="8" t="str">
        <f t="shared" si="20"/>
        <v>Course not listed. Detail in comments (3 cr.)</v>
      </c>
      <c r="P13" s="20" t="s">
        <v>62</v>
      </c>
      <c r="Q13" s="8" t="str">
        <f>A227</f>
        <v>PHYS 1200/1204 APPLIED PHYSICS (4)</v>
      </c>
      <c r="R13" s="20" t="s">
        <v>62</v>
      </c>
      <c r="S13" s="8" t="str">
        <f t="shared" si="4"/>
        <v>INFO 2420 INTRODUCTION TO COMPUTER AGE GRAPHIC DESIGN (3)</v>
      </c>
      <c r="T13" s="20" t="s">
        <v>62</v>
      </c>
      <c r="U13" s="8" t="str">
        <f t="shared" ref="U13:U15" si="21">A91</f>
        <v>EDUC 2030 MULTICULTURAL EDUCATION (3)</v>
      </c>
      <c r="V13" s="20" t="s">
        <v>62</v>
      </c>
      <c r="W13" s="8" t="str">
        <f t="shared" si="18"/>
        <v>Course not listed. Detail in comments (4 cr.)</v>
      </c>
      <c r="X13" s="20" t="s">
        <v>62</v>
      </c>
      <c r="Y13" s="8" t="str">
        <f>A260</f>
        <v>Course not listed. Detail in comments (1 cr.)</v>
      </c>
      <c r="Z13" s="20" t="s">
        <v>62</v>
      </c>
      <c r="AA13" s="29" t="s">
        <v>336</v>
      </c>
      <c r="AB13" s="8"/>
    </row>
    <row r="14" spans="1:28" x14ac:dyDescent="0.25">
      <c r="A14" s="19" t="s">
        <v>89</v>
      </c>
      <c r="B14" s="19">
        <v>3</v>
      </c>
      <c r="C14" s="8" t="str">
        <f t="shared" si="17"/>
        <v>Exempt from requirement. No credit. Detail in comments.</v>
      </c>
      <c r="D14" s="20" t="s">
        <v>62</v>
      </c>
      <c r="E14" s="8" t="str">
        <f>A260</f>
        <v>Course not listed. Detail in comments (1 cr.)</v>
      </c>
      <c r="F14" s="20" t="s">
        <v>62</v>
      </c>
      <c r="G14" s="8"/>
      <c r="H14" s="20" t="s">
        <v>62</v>
      </c>
      <c r="I14" s="8"/>
      <c r="J14" s="20" t="s">
        <v>62</v>
      </c>
      <c r="K14" s="8"/>
      <c r="L14" s="20" t="s">
        <v>62</v>
      </c>
      <c r="M14" s="8" t="str">
        <f t="shared" si="19"/>
        <v>ENGL 1150 CRITICAL THINKING (3)</v>
      </c>
      <c r="N14" s="20" t="s">
        <v>62</v>
      </c>
      <c r="O14" s="8" t="str">
        <f t="shared" si="20"/>
        <v>Course not listed. Detail in comments (4 cr.)</v>
      </c>
      <c r="P14" s="20" t="s">
        <v>62</v>
      </c>
      <c r="Q14" s="8" t="str">
        <f>A260</f>
        <v>Course not listed. Detail in comments (1 cr.)</v>
      </c>
      <c r="R14" s="20" t="s">
        <v>62</v>
      </c>
      <c r="S14" s="8" t="str">
        <f t="shared" si="4"/>
        <v>INFO 2500 ADVANCED WEBSITE DESIGN (3)</v>
      </c>
      <c r="T14" s="20" t="s">
        <v>62</v>
      </c>
      <c r="U14" s="8" t="str">
        <f t="shared" si="21"/>
        <v>EDUC 2050 THE EXCEPTIONAL LEARNER IN THE CLASSROOM (3)</v>
      </c>
      <c r="V14" s="20" t="s">
        <v>62</v>
      </c>
      <c r="W14" s="8" t="str">
        <f t="shared" si="18"/>
        <v>Exempt from requirement. No credit. Detail in comments.</v>
      </c>
      <c r="X14" s="20" t="s">
        <v>62</v>
      </c>
      <c r="Y14" s="8" t="str">
        <f t="shared" ref="Y14:Y17" si="22">A261</f>
        <v>Course not listed. Detail in comments (2 cr.)</v>
      </c>
      <c r="Z14" s="20" t="s">
        <v>62</v>
      </c>
      <c r="AA14" s="28" t="s">
        <v>337</v>
      </c>
      <c r="AB14" s="8"/>
    </row>
    <row r="15" spans="1:28" x14ac:dyDescent="0.25">
      <c r="A15" s="8" t="s">
        <v>90</v>
      </c>
      <c r="B15" s="8">
        <v>4</v>
      </c>
      <c r="C15" s="8"/>
      <c r="D15" s="20" t="s">
        <v>62</v>
      </c>
      <c r="E15" s="8" t="str">
        <f t="shared" ref="E15:E18" si="23">A261</f>
        <v>Course not listed. Detail in comments (2 cr.)</v>
      </c>
      <c r="F15" s="20" t="s">
        <v>62</v>
      </c>
      <c r="G15" s="8"/>
      <c r="H15" s="20" t="s">
        <v>62</v>
      </c>
      <c r="I15" s="8"/>
      <c r="J15" s="20" t="s">
        <v>62</v>
      </c>
      <c r="K15" s="8"/>
      <c r="L15" s="20" t="s">
        <v>62</v>
      </c>
      <c r="M15" s="8" t="str">
        <f t="shared" si="19"/>
        <v>ENGL 2100 INTRODUCTION TO LITERATURE (3)</v>
      </c>
      <c r="N15" s="20" t="s">
        <v>62</v>
      </c>
      <c r="O15" s="8" t="str">
        <f t="shared" si="20"/>
        <v>Exempt from requirement. No credit. Detail in comments.</v>
      </c>
      <c r="P15" s="20" t="s">
        <v>62</v>
      </c>
      <c r="Q15" s="8" t="str">
        <f t="shared" ref="Q15:Q18" si="24">A261</f>
        <v>Course not listed. Detail in comments (2 cr.)</v>
      </c>
      <c r="R15" s="20" t="s">
        <v>62</v>
      </c>
      <c r="S15" s="8" t="str">
        <f>A260</f>
        <v>Course not listed. Detail in comments (1 cr.)</v>
      </c>
      <c r="T15" s="20" t="s">
        <v>62</v>
      </c>
      <c r="U15" s="8" t="str">
        <f t="shared" si="21"/>
        <v>EDUC 2070 ADDITIONAL LANGUAGE ACQUISITION AND DEVELOPMENT (3)</v>
      </c>
      <c r="V15" s="20" t="s">
        <v>62</v>
      </c>
      <c r="W15" s="8"/>
      <c r="X15" s="20" t="s">
        <v>62</v>
      </c>
      <c r="Y15" s="8" t="str">
        <f t="shared" si="22"/>
        <v>Course not listed. Detail in comments (3 cr.)</v>
      </c>
      <c r="Z15" s="20" t="s">
        <v>62</v>
      </c>
      <c r="AA15" s="29" t="s">
        <v>338</v>
      </c>
      <c r="AB15" s="8"/>
    </row>
    <row r="16" spans="1:28" x14ac:dyDescent="0.25">
      <c r="A16" s="8" t="s">
        <v>91</v>
      </c>
      <c r="B16" s="8">
        <v>4</v>
      </c>
      <c r="C16" s="8"/>
      <c r="D16" s="20" t="s">
        <v>62</v>
      </c>
      <c r="E16" s="8" t="str">
        <f t="shared" si="23"/>
        <v>Course not listed. Detail in comments (3 cr.)</v>
      </c>
      <c r="F16" s="20" t="s">
        <v>62</v>
      </c>
      <c r="G16" s="8"/>
      <c r="H16" s="20" t="s">
        <v>62</v>
      </c>
      <c r="I16" s="8"/>
      <c r="J16" s="20" t="s">
        <v>62</v>
      </c>
      <c r="K16" s="8"/>
      <c r="L16" s="20" t="s">
        <v>62</v>
      </c>
      <c r="M16" s="8" t="str">
        <f t="shared" ref="M16:M19" si="25">A117</f>
        <v>HIST 1110 WORLD HISTORY I (3)</v>
      </c>
      <c r="N16" s="20" t="s">
        <v>62</v>
      </c>
      <c r="O16" s="8"/>
      <c r="P16" s="20" t="s">
        <v>62</v>
      </c>
      <c r="Q16" s="8" t="str">
        <f t="shared" si="24"/>
        <v>Course not listed. Detail in comments (3 cr.)</v>
      </c>
      <c r="R16" s="20" t="s">
        <v>62</v>
      </c>
      <c r="S16" s="8" t="str">
        <f t="shared" ref="S16:S19" si="26">A261</f>
        <v>Course not listed. Detail in comments (2 cr.)</v>
      </c>
      <c r="T16" s="20" t="s">
        <v>62</v>
      </c>
      <c r="U16" s="8" t="str">
        <f>A101</f>
        <v>ENGL 1050 JOURNALISTIC WRITING (3)</v>
      </c>
      <c r="V16" s="20" t="s">
        <v>62</v>
      </c>
      <c r="W16" s="8"/>
      <c r="X16" s="20" t="s">
        <v>62</v>
      </c>
      <c r="Y16" s="8" t="str">
        <f t="shared" si="22"/>
        <v>Course not listed. Detail in comments (4 cr.)</v>
      </c>
      <c r="Z16" s="20" t="s">
        <v>62</v>
      </c>
      <c r="AA16" s="28" t="s">
        <v>88</v>
      </c>
      <c r="AB16" s="8"/>
    </row>
    <row r="17" spans="1:28" x14ac:dyDescent="0.25">
      <c r="A17" s="8" t="s">
        <v>92</v>
      </c>
      <c r="B17" s="8">
        <v>3</v>
      </c>
      <c r="C17" s="8"/>
      <c r="D17" s="20" t="s">
        <v>62</v>
      </c>
      <c r="E17" s="8" t="str">
        <f t="shared" si="23"/>
        <v>Course not listed. Detail in comments (4 cr.)</v>
      </c>
      <c r="F17" s="20" t="s">
        <v>62</v>
      </c>
      <c r="G17" s="8"/>
      <c r="H17" s="20" t="s">
        <v>62</v>
      </c>
      <c r="I17" s="8"/>
      <c r="J17" s="20" t="s">
        <v>62</v>
      </c>
      <c r="K17" s="8"/>
      <c r="L17" s="20" t="s">
        <v>62</v>
      </c>
      <c r="M17" s="8" t="str">
        <f t="shared" si="25"/>
        <v>HIST 1111 WORLD HISTORY II (3)</v>
      </c>
      <c r="N17" s="20" t="s">
        <v>62</v>
      </c>
      <c r="O17" s="8"/>
      <c r="P17" s="20" t="s">
        <v>62</v>
      </c>
      <c r="Q17" s="8" t="str">
        <f t="shared" si="24"/>
        <v>Course not listed. Detail in comments (4 cr.)</v>
      </c>
      <c r="R17" s="20" t="s">
        <v>62</v>
      </c>
      <c r="S17" s="8" t="str">
        <f t="shared" si="26"/>
        <v>Course not listed. Detail in comments (3 cr.)</v>
      </c>
      <c r="T17" s="20" t="s">
        <v>62</v>
      </c>
      <c r="U17" s="8" t="str">
        <f>A114</f>
        <v>GEOG 1010 WORLD REGIONAL GEOGRAPHY (3)</v>
      </c>
      <c r="V17" s="20" t="s">
        <v>62</v>
      </c>
      <c r="W17" s="8"/>
      <c r="X17" s="20" t="s">
        <v>62</v>
      </c>
      <c r="Y17" s="8" t="str">
        <f t="shared" si="22"/>
        <v>Exempt from requirement. No credit. Detail in comments.</v>
      </c>
      <c r="Z17" s="20" t="s">
        <v>62</v>
      </c>
      <c r="AA17" s="8"/>
      <c r="AB17" s="8"/>
    </row>
    <row r="18" spans="1:28" x14ac:dyDescent="0.25">
      <c r="A18" s="8" t="s">
        <v>93</v>
      </c>
      <c r="B18" s="8">
        <v>4</v>
      </c>
      <c r="C18" s="8"/>
      <c r="D18" s="20" t="s">
        <v>62</v>
      </c>
      <c r="E18" s="8" t="str">
        <f t="shared" si="23"/>
        <v>Exempt from requirement. No credit. Detail in comments.</v>
      </c>
      <c r="F18" s="20" t="s">
        <v>62</v>
      </c>
      <c r="G18" s="8"/>
      <c r="H18" s="20" t="s">
        <v>62</v>
      </c>
      <c r="I18" s="8"/>
      <c r="J18" s="20" t="s">
        <v>62</v>
      </c>
      <c r="K18" s="8"/>
      <c r="L18" s="20" t="s">
        <v>62</v>
      </c>
      <c r="M18" s="8" t="str">
        <f t="shared" si="25"/>
        <v>HIST 2010 AMERICAN HISTORY I (3)</v>
      </c>
      <c r="N18" s="20" t="s">
        <v>62</v>
      </c>
      <c r="O18" s="8"/>
      <c r="P18" s="20" t="s">
        <v>62</v>
      </c>
      <c r="Q18" s="8" t="str">
        <f t="shared" si="24"/>
        <v>Exempt from requirement. No credit. Detail in comments.</v>
      </c>
      <c r="R18" s="20" t="s">
        <v>62</v>
      </c>
      <c r="S18" s="8" t="str">
        <f t="shared" si="26"/>
        <v>Course not listed. Detail in comments (4 cr.)</v>
      </c>
      <c r="T18" s="20" t="s">
        <v>62</v>
      </c>
      <c r="U18" s="8" t="str">
        <f t="shared" ref="U18:U21" si="27">A117</f>
        <v>HIST 1110 WORLD HISTORY I (3)</v>
      </c>
      <c r="V18" s="20" t="s">
        <v>62</v>
      </c>
      <c r="W18" s="8"/>
      <c r="X18" s="20" t="s">
        <v>62</v>
      </c>
      <c r="Y18" s="8"/>
      <c r="Z18" s="20" t="s">
        <v>62</v>
      </c>
      <c r="AA18" s="8"/>
      <c r="AB18" s="8"/>
    </row>
    <row r="19" spans="1:28" x14ac:dyDescent="0.25">
      <c r="A19" s="8" t="s">
        <v>94</v>
      </c>
      <c r="B19" s="8">
        <v>3</v>
      </c>
      <c r="C19" s="8"/>
      <c r="D19" s="20" t="s">
        <v>62</v>
      </c>
      <c r="E19" s="8"/>
      <c r="F19" s="20" t="s">
        <v>62</v>
      </c>
      <c r="G19" s="8"/>
      <c r="H19" s="20" t="s">
        <v>62</v>
      </c>
      <c r="I19" s="8"/>
      <c r="J19" s="20" t="s">
        <v>62</v>
      </c>
      <c r="K19" s="8"/>
      <c r="L19" s="20" t="s">
        <v>62</v>
      </c>
      <c r="M19" s="8" t="str">
        <f t="shared" si="25"/>
        <v>HIST 2020 AMERICAN HISTORY II (3)</v>
      </c>
      <c r="N19" s="20" t="s">
        <v>62</v>
      </c>
      <c r="O19" s="8"/>
      <c r="P19" s="20" t="s">
        <v>62</v>
      </c>
      <c r="Q19" s="8"/>
      <c r="R19" s="20" t="s">
        <v>62</v>
      </c>
      <c r="S19" s="8" t="str">
        <f t="shared" si="26"/>
        <v>Exempt from requirement. No credit. Detail in comments.</v>
      </c>
      <c r="T19" s="20" t="s">
        <v>62</v>
      </c>
      <c r="U19" s="8" t="str">
        <f t="shared" si="27"/>
        <v>HIST 1111 WORLD HISTORY II (3)</v>
      </c>
      <c r="V19" s="20" t="s">
        <v>62</v>
      </c>
      <c r="W19" s="8"/>
      <c r="X19" s="20" t="s">
        <v>62</v>
      </c>
      <c r="Y19" s="8"/>
      <c r="Z19" s="20" t="s">
        <v>62</v>
      </c>
      <c r="AA19" s="8"/>
      <c r="AB19" s="8"/>
    </row>
    <row r="20" spans="1:28" x14ac:dyDescent="0.25">
      <c r="A20" s="8" t="s">
        <v>95</v>
      </c>
      <c r="B20" s="8">
        <v>4</v>
      </c>
      <c r="C20" s="8"/>
      <c r="D20" s="20" t="s">
        <v>62</v>
      </c>
      <c r="E20" s="8"/>
      <c r="F20" s="20" t="s">
        <v>62</v>
      </c>
      <c r="G20" s="8"/>
      <c r="H20" s="20" t="s">
        <v>62</v>
      </c>
      <c r="I20" s="8"/>
      <c r="J20" s="20" t="s">
        <v>62</v>
      </c>
      <c r="K20" s="8"/>
      <c r="L20" s="20" t="s">
        <v>62</v>
      </c>
      <c r="M20" s="8" t="str">
        <f>A187</f>
        <v>NASP 1050 NATIVE AMERICAN PERSPECTIVES IN PHILOSOPHY (3)</v>
      </c>
      <c r="N20" s="20" t="s">
        <v>62</v>
      </c>
      <c r="O20" s="8"/>
      <c r="P20" s="20" t="s">
        <v>62</v>
      </c>
      <c r="Q20" s="8"/>
      <c r="R20" s="20" t="s">
        <v>62</v>
      </c>
      <c r="S20" s="8"/>
      <c r="T20" s="20" t="s">
        <v>62</v>
      </c>
      <c r="U20" s="8" t="str">
        <f t="shared" si="27"/>
        <v>HIST 2010 AMERICAN HISTORY I (3)</v>
      </c>
      <c r="V20" s="20" t="s">
        <v>62</v>
      </c>
      <c r="W20" s="8"/>
      <c r="X20" s="20" t="s">
        <v>62</v>
      </c>
      <c r="Y20" s="8"/>
      <c r="Z20" s="20" t="s">
        <v>62</v>
      </c>
      <c r="AA20" s="8"/>
      <c r="AB20" s="8"/>
    </row>
    <row r="21" spans="1:28" x14ac:dyDescent="0.25">
      <c r="A21" s="8" t="s">
        <v>96</v>
      </c>
      <c r="B21" s="8">
        <v>4</v>
      </c>
      <c r="C21" s="8"/>
      <c r="D21" s="20" t="s">
        <v>62</v>
      </c>
      <c r="E21" s="8"/>
      <c r="F21" s="20" t="s">
        <v>62</v>
      </c>
      <c r="G21" s="8"/>
      <c r="H21" s="20" t="s">
        <v>62</v>
      </c>
      <c r="I21" s="8"/>
      <c r="J21" s="20" t="s">
        <v>62</v>
      </c>
      <c r="K21" s="8"/>
      <c r="L21" s="20" t="s">
        <v>62</v>
      </c>
      <c r="M21" s="8" t="str">
        <f t="shared" ref="M21:M30" si="28">A190</f>
        <v>NASP 1080 NATIVE AMERICAN EDUCATION (3)</v>
      </c>
      <c r="N21" s="20" t="s">
        <v>62</v>
      </c>
      <c r="O21" s="8"/>
      <c r="P21" s="20" t="s">
        <v>62</v>
      </c>
      <c r="Q21" s="8"/>
      <c r="R21" s="20" t="s">
        <v>62</v>
      </c>
      <c r="S21" s="8"/>
      <c r="T21" s="20" t="s">
        <v>62</v>
      </c>
      <c r="U21" s="8" t="str">
        <f t="shared" si="27"/>
        <v>HIST 2020 AMERICAN HISTORY II (3)</v>
      </c>
      <c r="V21" s="20" t="s">
        <v>62</v>
      </c>
      <c r="W21" s="8"/>
      <c r="X21" s="20" t="s">
        <v>62</v>
      </c>
      <c r="Y21" s="8"/>
      <c r="Z21" s="20" t="s">
        <v>62</v>
      </c>
      <c r="AA21" s="8"/>
      <c r="AB21" s="8"/>
    </row>
    <row r="22" spans="1:28" x14ac:dyDescent="0.25">
      <c r="A22" s="8" t="s">
        <v>97</v>
      </c>
      <c r="B22" s="8">
        <v>4</v>
      </c>
      <c r="C22" s="8"/>
      <c r="D22" s="20" t="s">
        <v>62</v>
      </c>
      <c r="E22" s="8"/>
      <c r="F22" s="20" t="s">
        <v>62</v>
      </c>
      <c r="G22" s="8"/>
      <c r="H22" s="20" t="s">
        <v>62</v>
      </c>
      <c r="I22" s="8"/>
      <c r="J22" s="20" t="s">
        <v>62</v>
      </c>
      <c r="K22" s="8"/>
      <c r="L22" s="20" t="s">
        <v>62</v>
      </c>
      <c r="M22" s="8" t="str">
        <f t="shared" si="28"/>
        <v>NASP 1090 NATIVE AMERICAN ARTS (3)</v>
      </c>
      <c r="N22" s="20" t="s">
        <v>62</v>
      </c>
      <c r="O22" s="8"/>
      <c r="P22" s="20" t="s">
        <v>62</v>
      </c>
      <c r="Q22" s="8"/>
      <c r="R22" s="20" t="s">
        <v>62</v>
      </c>
      <c r="S22" s="8"/>
      <c r="T22" s="20" t="s">
        <v>62</v>
      </c>
      <c r="U22" s="8" t="str">
        <f>A143</f>
        <v>HMSV 2150 MULTICULTURAL COUNSELING (2)</v>
      </c>
      <c r="V22" s="20" t="s">
        <v>62</v>
      </c>
      <c r="W22" s="8"/>
      <c r="X22" s="20" t="s">
        <v>62</v>
      </c>
      <c r="Y22" s="8"/>
      <c r="Z22" s="20" t="s">
        <v>62</v>
      </c>
      <c r="AA22" s="8"/>
      <c r="AB22" s="8"/>
    </row>
    <row r="23" spans="1:28" x14ac:dyDescent="0.25">
      <c r="A23" s="8" t="s">
        <v>98</v>
      </c>
      <c r="B23" s="8">
        <v>3</v>
      </c>
      <c r="C23" s="8"/>
      <c r="D23" s="20" t="s">
        <v>62</v>
      </c>
      <c r="E23" s="8"/>
      <c r="F23" s="20" t="s">
        <v>62</v>
      </c>
      <c r="G23" s="8"/>
      <c r="H23" s="20" t="s">
        <v>62</v>
      </c>
      <c r="I23" s="8"/>
      <c r="J23" s="20" t="s">
        <v>62</v>
      </c>
      <c r="K23" s="8"/>
      <c r="L23" s="20" t="s">
        <v>62</v>
      </c>
      <c r="M23" s="8" t="str">
        <f t="shared" si="28"/>
        <v>NASP 1100 NATIVE AMERICAN MUSIC (3)</v>
      </c>
      <c r="N23" s="20" t="s">
        <v>62</v>
      </c>
      <c r="O23" s="8"/>
      <c r="P23" s="20" t="s">
        <v>62</v>
      </c>
      <c r="Q23" s="8"/>
      <c r="R23" s="20" t="s">
        <v>62</v>
      </c>
      <c r="S23" s="8"/>
      <c r="T23" s="20" t="s">
        <v>62</v>
      </c>
      <c r="U23" s="8" t="str">
        <f>A189</f>
        <v>NASP 1070 NATIVE AMERICAN GENEALOGY RESEARCH (3)</v>
      </c>
      <c r="V23" s="20" t="s">
        <v>62</v>
      </c>
      <c r="W23" s="8"/>
      <c r="X23" s="20" t="s">
        <v>62</v>
      </c>
      <c r="Y23" s="8"/>
      <c r="Z23" s="20" t="s">
        <v>62</v>
      </c>
      <c r="AA23" s="8"/>
      <c r="AB23" s="8"/>
    </row>
    <row r="24" spans="1:28" x14ac:dyDescent="0.25">
      <c r="A24" s="8" t="s">
        <v>99</v>
      </c>
      <c r="B24" s="8">
        <v>3</v>
      </c>
      <c r="C24" s="8"/>
      <c r="D24" s="20" t="s">
        <v>62</v>
      </c>
      <c r="E24" s="8"/>
      <c r="F24" s="20" t="s">
        <v>62</v>
      </c>
      <c r="G24" s="8"/>
      <c r="H24" s="20" t="s">
        <v>62</v>
      </c>
      <c r="I24" s="8"/>
      <c r="J24" s="20" t="s">
        <v>62</v>
      </c>
      <c r="K24" s="8"/>
      <c r="L24" s="20" t="s">
        <v>62</v>
      </c>
      <c r="M24" s="8" t="str">
        <f t="shared" si="28"/>
        <v>NASP 1130 NATIVE AMERICAN MYTHOLOGY (3)</v>
      </c>
      <c r="N24" s="20" t="s">
        <v>62</v>
      </c>
      <c r="O24" s="8"/>
      <c r="P24" s="20" t="s">
        <v>62</v>
      </c>
      <c r="Q24" s="8"/>
      <c r="R24" s="20" t="s">
        <v>62</v>
      </c>
      <c r="S24" s="8"/>
      <c r="T24" s="20" t="s">
        <v>62</v>
      </c>
      <c r="U24" s="8" t="str">
        <f>A200</f>
        <v>NASP 2120 ORAL HISTORY IN TRIBAL TRADITION (3)</v>
      </c>
      <c r="V24" s="20" t="s">
        <v>62</v>
      </c>
      <c r="W24" s="8"/>
      <c r="X24" s="20" t="s">
        <v>62</v>
      </c>
      <c r="Y24" s="8"/>
      <c r="Z24" s="20" t="s">
        <v>62</v>
      </c>
      <c r="AA24" s="8"/>
      <c r="AB24" s="8"/>
    </row>
    <row r="25" spans="1:28" x14ac:dyDescent="0.25">
      <c r="A25" s="8" t="s">
        <v>100</v>
      </c>
      <c r="B25" s="8">
        <v>3</v>
      </c>
      <c r="C25" s="8"/>
      <c r="D25" s="20" t="s">
        <v>62</v>
      </c>
      <c r="E25" s="8"/>
      <c r="F25" s="20" t="s">
        <v>62</v>
      </c>
      <c r="G25" s="8"/>
      <c r="H25" s="20" t="s">
        <v>62</v>
      </c>
      <c r="I25" s="8"/>
      <c r="J25" s="20" t="s">
        <v>62</v>
      </c>
      <c r="K25" s="8"/>
      <c r="L25" s="20" t="s">
        <v>62</v>
      </c>
      <c r="M25" s="8" t="str">
        <f t="shared" si="28"/>
        <v>NASP 1140 NATIVE AMERICAN SPIRITUALITY (3)</v>
      </c>
      <c r="N25" s="20" t="s">
        <v>62</v>
      </c>
      <c r="O25" s="8"/>
      <c r="P25" s="20" t="s">
        <v>62</v>
      </c>
      <c r="Q25" s="8"/>
      <c r="R25" s="20" t="s">
        <v>62</v>
      </c>
      <c r="S25" s="8"/>
      <c r="T25" s="20" t="s">
        <v>62</v>
      </c>
      <c r="U25" s="8" t="str">
        <f t="shared" ref="U25:U28" si="29">A206</f>
        <v>NASP 2300 TRIBAL GOVERNMENT AND POLITICS (3)</v>
      </c>
      <c r="V25" s="20" t="s">
        <v>62</v>
      </c>
      <c r="W25" s="8"/>
      <c r="X25" s="20" t="s">
        <v>62</v>
      </c>
      <c r="Y25" s="8"/>
      <c r="Z25" s="20" t="s">
        <v>62</v>
      </c>
      <c r="AA25" s="8"/>
      <c r="AB25" s="8"/>
    </row>
    <row r="26" spans="1:28" x14ac:dyDescent="0.25">
      <c r="A26" s="8" t="s">
        <v>101</v>
      </c>
      <c r="B26" s="8">
        <v>3</v>
      </c>
      <c r="C26" s="8"/>
      <c r="D26" s="20" t="s">
        <v>62</v>
      </c>
      <c r="E26" s="8"/>
      <c r="F26" s="20" t="s">
        <v>62</v>
      </c>
      <c r="G26" s="8"/>
      <c r="H26" s="20" t="s">
        <v>62</v>
      </c>
      <c r="I26" s="8"/>
      <c r="J26" s="20" t="s">
        <v>62</v>
      </c>
      <c r="K26" s="8"/>
      <c r="L26" s="20" t="s">
        <v>62</v>
      </c>
      <c r="M26" s="8" t="str">
        <f t="shared" si="28"/>
        <v>NASP 1410 OMAHA LANGUAGE I (4)</v>
      </c>
      <c r="N26" s="20" t="s">
        <v>62</v>
      </c>
      <c r="O26" s="8"/>
      <c r="P26" s="20" t="s">
        <v>62</v>
      </c>
      <c r="Q26" s="8"/>
      <c r="R26" s="20" t="s">
        <v>62</v>
      </c>
      <c r="S26" s="8"/>
      <c r="T26" s="20" t="s">
        <v>62</v>
      </c>
      <c r="U26" s="8" t="str">
        <f t="shared" si="29"/>
        <v>NASP 2310 FEDERAL INDIAN POLICY (3)</v>
      </c>
      <c r="V26" s="20" t="s">
        <v>62</v>
      </c>
      <c r="W26" s="8"/>
      <c r="X26" s="20" t="s">
        <v>62</v>
      </c>
      <c r="Y26" s="8"/>
      <c r="Z26" s="20" t="s">
        <v>62</v>
      </c>
      <c r="AA26" s="8"/>
      <c r="AB26" s="8"/>
    </row>
    <row r="27" spans="1:28" x14ac:dyDescent="0.25">
      <c r="A27" s="8" t="s">
        <v>102</v>
      </c>
      <c r="B27" s="8">
        <v>3</v>
      </c>
      <c r="C27" s="8"/>
      <c r="D27" s="20" t="s">
        <v>62</v>
      </c>
      <c r="E27" s="8"/>
      <c r="F27" s="20" t="s">
        <v>62</v>
      </c>
      <c r="G27" s="8"/>
      <c r="H27" s="20" t="s">
        <v>62</v>
      </c>
      <c r="I27" s="8"/>
      <c r="J27" s="20" t="s">
        <v>62</v>
      </c>
      <c r="K27" s="8"/>
      <c r="L27" s="20" t="s">
        <v>62</v>
      </c>
      <c r="M27" s="8" t="str">
        <f t="shared" si="28"/>
        <v>NASP 1420 OMAHA LANGUAGE II (4)</v>
      </c>
      <c r="N27" s="20" t="s">
        <v>62</v>
      </c>
      <c r="O27" s="8"/>
      <c r="P27" s="20" t="s">
        <v>62</v>
      </c>
      <c r="Q27" s="8"/>
      <c r="R27" s="20" t="s">
        <v>62</v>
      </c>
      <c r="S27" s="8"/>
      <c r="T27" s="20" t="s">
        <v>62</v>
      </c>
      <c r="U27" s="8" t="str">
        <f t="shared" si="29"/>
        <v>NASP 2320 FEDERAL INDIAN LAW (3)</v>
      </c>
      <c r="V27" s="20" t="s">
        <v>62</v>
      </c>
      <c r="W27" s="8"/>
      <c r="X27" s="20" t="s">
        <v>62</v>
      </c>
      <c r="Y27" s="8"/>
      <c r="Z27" s="20" t="s">
        <v>62</v>
      </c>
      <c r="AA27" s="8"/>
      <c r="AB27" s="8"/>
    </row>
    <row r="28" spans="1:28" x14ac:dyDescent="0.25">
      <c r="A28" s="8" t="s">
        <v>103</v>
      </c>
      <c r="B28" s="8">
        <v>3</v>
      </c>
      <c r="C28" s="8"/>
      <c r="D28" s="20" t="s">
        <v>62</v>
      </c>
      <c r="E28" s="8"/>
      <c r="F28" s="20" t="s">
        <v>62</v>
      </c>
      <c r="G28" s="8"/>
      <c r="H28" s="20" t="s">
        <v>62</v>
      </c>
      <c r="I28" s="8"/>
      <c r="J28" s="20" t="s">
        <v>62</v>
      </c>
      <c r="K28" s="8"/>
      <c r="L28" s="20" t="s">
        <v>62</v>
      </c>
      <c r="M28" s="8" t="str">
        <f t="shared" si="28"/>
        <v>NASP 1510 DAKOTA LANGUAGE I (4)</v>
      </c>
      <c r="N28" s="20" t="s">
        <v>62</v>
      </c>
      <c r="O28" s="8"/>
      <c r="P28" s="20" t="s">
        <v>62</v>
      </c>
      <c r="Q28" s="8"/>
      <c r="R28" s="20" t="s">
        <v>62</v>
      </c>
      <c r="S28" s="8"/>
      <c r="T28" s="20" t="s">
        <v>62</v>
      </c>
      <c r="U28" s="8" t="str">
        <f t="shared" si="29"/>
        <v>NASP 2330 TRIBAL MANAGEMENT (3)</v>
      </c>
      <c r="V28" s="20" t="s">
        <v>62</v>
      </c>
      <c r="W28" s="8"/>
      <c r="X28" s="20" t="s">
        <v>62</v>
      </c>
      <c r="Y28" s="8"/>
      <c r="Z28" s="20" t="s">
        <v>62</v>
      </c>
      <c r="AA28" s="8"/>
      <c r="AB28" s="8"/>
    </row>
    <row r="29" spans="1:28" x14ac:dyDescent="0.25">
      <c r="A29" s="8" t="s">
        <v>104</v>
      </c>
      <c r="B29" s="8">
        <v>3</v>
      </c>
      <c r="C29" s="8"/>
      <c r="D29" s="20" t="s">
        <v>62</v>
      </c>
      <c r="E29" s="8"/>
      <c r="F29" s="20" t="s">
        <v>62</v>
      </c>
      <c r="G29" s="8"/>
      <c r="H29" s="20" t="s">
        <v>62</v>
      </c>
      <c r="I29" s="8"/>
      <c r="J29" s="20" t="s">
        <v>62</v>
      </c>
      <c r="K29" s="8"/>
      <c r="L29" s="20" t="s">
        <v>62</v>
      </c>
      <c r="M29" s="8" t="str">
        <f t="shared" si="28"/>
        <v>NASP 1520 DAKOTA LANGUAGE II (4)</v>
      </c>
      <c r="N29" s="20" t="s">
        <v>62</v>
      </c>
      <c r="O29" s="8"/>
      <c r="P29" s="20" t="s">
        <v>62</v>
      </c>
      <c r="Q29" s="8"/>
      <c r="R29" s="20" t="s">
        <v>62</v>
      </c>
      <c r="S29" s="8"/>
      <c r="T29" s="20" t="s">
        <v>62</v>
      </c>
      <c r="U29" s="8" t="str">
        <f>A218</f>
        <v>NATR 1010 INTRODUCTION TO NATURAL RESOURCES (3)</v>
      </c>
      <c r="V29" s="20" t="s">
        <v>62</v>
      </c>
      <c r="W29" s="8"/>
      <c r="X29" s="20" t="s">
        <v>62</v>
      </c>
      <c r="Y29" s="8"/>
      <c r="Z29" s="20" t="s">
        <v>62</v>
      </c>
      <c r="AA29" s="8"/>
      <c r="AB29" s="8"/>
    </row>
    <row r="30" spans="1:28" x14ac:dyDescent="0.25">
      <c r="A30" s="8" t="s">
        <v>105</v>
      </c>
      <c r="B30" s="8">
        <v>3</v>
      </c>
      <c r="C30" s="8"/>
      <c r="D30" s="20" t="s">
        <v>62</v>
      </c>
      <c r="E30" s="8"/>
      <c r="F30" s="20" t="s">
        <v>62</v>
      </c>
      <c r="G30" s="8"/>
      <c r="H30" s="20" t="s">
        <v>62</v>
      </c>
      <c r="I30" s="8"/>
      <c r="J30" s="20" t="s">
        <v>62</v>
      </c>
      <c r="K30" s="8"/>
      <c r="L30" s="20" t="s">
        <v>62</v>
      </c>
      <c r="M30" s="8" t="str">
        <f t="shared" si="28"/>
        <v>NASP 2110 NATIVE AMERICAN LITERATURE (3)</v>
      </c>
      <c r="N30" s="20" t="s">
        <v>62</v>
      </c>
      <c r="O30" s="8"/>
      <c r="P30" s="20" t="s">
        <v>62</v>
      </c>
      <c r="Q30" s="8"/>
      <c r="R30" s="20" t="s">
        <v>62</v>
      </c>
      <c r="S30" s="8"/>
      <c r="T30" s="20" t="s">
        <v>62</v>
      </c>
      <c r="U30" s="8" t="str">
        <f>A219</f>
        <v>NATR 2020 NATURAL RESOURCES MANAGEMENT (3)</v>
      </c>
      <c r="V30" s="20" t="s">
        <v>62</v>
      </c>
      <c r="W30" s="8"/>
      <c r="X30" s="20" t="s">
        <v>62</v>
      </c>
      <c r="Y30" s="8"/>
      <c r="Z30" s="20" t="s">
        <v>62</v>
      </c>
      <c r="AA30" s="8"/>
      <c r="AB30" s="8"/>
    </row>
    <row r="31" spans="1:28" x14ac:dyDescent="0.25">
      <c r="A31" s="8" t="s">
        <v>106</v>
      </c>
      <c r="B31" s="8">
        <v>3</v>
      </c>
      <c r="C31" s="8"/>
      <c r="D31" s="20" t="s">
        <v>62</v>
      </c>
      <c r="E31" s="8"/>
      <c r="F31" s="20" t="s">
        <v>62</v>
      </c>
      <c r="G31" s="8"/>
      <c r="H31" s="20" t="s">
        <v>62</v>
      </c>
      <c r="I31" s="8"/>
      <c r="J31" s="20" t="s">
        <v>62</v>
      </c>
      <c r="K31" s="8"/>
      <c r="L31" s="20" t="s">
        <v>62</v>
      </c>
      <c r="M31" s="8" t="str">
        <f t="shared" ref="M31:M40" si="30">A206</f>
        <v>NASP 2300 TRIBAL GOVERNMENT AND POLITICS (3)</v>
      </c>
      <c r="N31" s="20" t="s">
        <v>62</v>
      </c>
      <c r="O31" s="8"/>
      <c r="P31" s="20" t="s">
        <v>62</v>
      </c>
      <c r="Q31" s="8"/>
      <c r="R31" s="20" t="s">
        <v>62</v>
      </c>
      <c r="S31" s="8"/>
      <c r="T31" s="20" t="s">
        <v>62</v>
      </c>
      <c r="U31" s="8" t="str">
        <f>A239</f>
        <v>SOCI 1010 INTRODUCTION TO SOCIOLOGY (3)</v>
      </c>
      <c r="V31" s="20" t="s">
        <v>62</v>
      </c>
      <c r="W31" s="8"/>
      <c r="X31" s="20" t="s">
        <v>62</v>
      </c>
      <c r="Y31" s="8"/>
      <c r="Z31" s="20" t="s">
        <v>62</v>
      </c>
      <c r="AA31" s="8"/>
      <c r="AB31" s="8"/>
    </row>
    <row r="32" spans="1:28" x14ac:dyDescent="0.25">
      <c r="A32" s="8" t="s">
        <v>107</v>
      </c>
      <c r="B32" s="8">
        <v>3</v>
      </c>
      <c r="C32" s="8"/>
      <c r="D32" s="20" t="s">
        <v>62</v>
      </c>
      <c r="E32" s="8"/>
      <c r="F32" s="20" t="s">
        <v>62</v>
      </c>
      <c r="G32" s="8"/>
      <c r="H32" s="20" t="s">
        <v>62</v>
      </c>
      <c r="I32" s="8"/>
      <c r="J32" s="20" t="s">
        <v>62</v>
      </c>
      <c r="K32" s="8"/>
      <c r="L32" s="20" t="s">
        <v>62</v>
      </c>
      <c r="M32" s="8" t="str">
        <f t="shared" si="30"/>
        <v>NASP 2310 FEDERAL INDIAN POLICY (3)</v>
      </c>
      <c r="N32" s="20" t="s">
        <v>62</v>
      </c>
      <c r="O32" s="8"/>
      <c r="P32" s="20" t="s">
        <v>62</v>
      </c>
      <c r="Q32" s="8"/>
      <c r="R32" s="20" t="s">
        <v>62</v>
      </c>
      <c r="S32" s="8"/>
      <c r="T32" s="20" t="s">
        <v>62</v>
      </c>
      <c r="U32" s="8" t="str">
        <f>A240</f>
        <v>SOCI 1400 INTRODUCTION TO CULTURAL ANTHROPOLOGY (3)</v>
      </c>
      <c r="V32" s="20" t="s">
        <v>62</v>
      </c>
      <c r="W32" s="8"/>
      <c r="X32" s="20" t="s">
        <v>62</v>
      </c>
      <c r="Y32" s="8"/>
      <c r="Z32" s="20" t="s">
        <v>62</v>
      </c>
      <c r="AA32" s="8"/>
      <c r="AB32" s="8"/>
    </row>
    <row r="33" spans="1:28" x14ac:dyDescent="0.25">
      <c r="A33" s="8" t="s">
        <v>108</v>
      </c>
      <c r="B33" s="8">
        <v>3</v>
      </c>
      <c r="C33" s="8"/>
      <c r="D33" s="20" t="s">
        <v>62</v>
      </c>
      <c r="E33" s="8"/>
      <c r="F33" s="20" t="s">
        <v>62</v>
      </c>
      <c r="G33" s="8"/>
      <c r="H33" s="20" t="s">
        <v>62</v>
      </c>
      <c r="I33" s="8"/>
      <c r="J33" s="20" t="s">
        <v>62</v>
      </c>
      <c r="K33" s="8"/>
      <c r="L33" s="20" t="s">
        <v>62</v>
      </c>
      <c r="M33" s="8" t="str">
        <f t="shared" si="30"/>
        <v>NASP 2320 FEDERAL INDIAN LAW (3)</v>
      </c>
      <c r="N33" s="20" t="s">
        <v>62</v>
      </c>
      <c r="O33" s="8"/>
      <c r="P33" s="20" t="s">
        <v>62</v>
      </c>
      <c r="Q33" s="8"/>
      <c r="R33" s="20" t="s">
        <v>62</v>
      </c>
      <c r="S33" s="8"/>
      <c r="T33" s="20" t="s">
        <v>62</v>
      </c>
      <c r="U33" s="8" t="str">
        <f t="shared" ref="U33:U36" si="31">A245</f>
        <v>SPAN 1010 ELEMTENTARY SPANISH I (5)</v>
      </c>
      <c r="V33" s="20" t="s">
        <v>62</v>
      </c>
      <c r="W33" s="8"/>
      <c r="X33" s="20" t="s">
        <v>62</v>
      </c>
      <c r="Y33" s="8"/>
      <c r="Z33" s="20" t="s">
        <v>62</v>
      </c>
      <c r="AA33" s="8"/>
      <c r="AB33" s="8"/>
    </row>
    <row r="34" spans="1:28" x14ac:dyDescent="0.25">
      <c r="A34" s="8" t="s">
        <v>109</v>
      </c>
      <c r="B34" s="8">
        <v>3</v>
      </c>
      <c r="C34" s="8"/>
      <c r="D34" s="20" t="s">
        <v>62</v>
      </c>
      <c r="E34" s="8"/>
      <c r="F34" s="20" t="s">
        <v>62</v>
      </c>
      <c r="G34" s="8"/>
      <c r="H34" s="20" t="s">
        <v>62</v>
      </c>
      <c r="I34" s="8"/>
      <c r="J34" s="20" t="s">
        <v>62</v>
      </c>
      <c r="K34" s="8"/>
      <c r="L34" s="20" t="s">
        <v>62</v>
      </c>
      <c r="M34" s="8" t="str">
        <f t="shared" si="30"/>
        <v>NASP 2330 TRIBAL MANAGEMENT (3)</v>
      </c>
      <c r="N34" s="20" t="s">
        <v>62</v>
      </c>
      <c r="O34" s="8"/>
      <c r="P34" s="20" t="s">
        <v>62</v>
      </c>
      <c r="Q34" s="8"/>
      <c r="R34" s="20" t="s">
        <v>62</v>
      </c>
      <c r="S34" s="8"/>
      <c r="T34" s="20" t="s">
        <v>62</v>
      </c>
      <c r="U34" s="8" t="str">
        <f t="shared" si="31"/>
        <v>SPAN 1020 ELEMENTARY SPANISH II (5)</v>
      </c>
      <c r="V34" s="20" t="s">
        <v>62</v>
      </c>
      <c r="W34" s="8"/>
      <c r="X34" s="20" t="s">
        <v>62</v>
      </c>
      <c r="Y34" s="8"/>
      <c r="Z34" s="20" t="s">
        <v>62</v>
      </c>
      <c r="AA34" s="8"/>
      <c r="AB34" s="8"/>
    </row>
    <row r="35" spans="1:28" x14ac:dyDescent="0.25">
      <c r="A35" s="8" t="s">
        <v>110</v>
      </c>
      <c r="B35" s="8">
        <v>3</v>
      </c>
      <c r="C35" s="8"/>
      <c r="D35" s="20" t="s">
        <v>62</v>
      </c>
      <c r="E35" s="8"/>
      <c r="F35" s="20" t="s">
        <v>62</v>
      </c>
      <c r="G35" s="8"/>
      <c r="H35" s="20" t="s">
        <v>62</v>
      </c>
      <c r="I35" s="8"/>
      <c r="J35" s="20" t="s">
        <v>62</v>
      </c>
      <c r="K35" s="8"/>
      <c r="L35" s="20" t="s">
        <v>62</v>
      </c>
      <c r="M35" s="8" t="str">
        <f t="shared" si="30"/>
        <v>NASP 2340 GRANT WRITING IN TRIBAL DEVELOPMENT (3)</v>
      </c>
      <c r="N35" s="20" t="s">
        <v>62</v>
      </c>
      <c r="O35" s="8"/>
      <c r="P35" s="20" t="s">
        <v>62</v>
      </c>
      <c r="Q35" s="8"/>
      <c r="R35" s="20" t="s">
        <v>62</v>
      </c>
      <c r="S35" s="8"/>
      <c r="T35" s="20" t="s">
        <v>62</v>
      </c>
      <c r="U35" s="8" t="str">
        <f t="shared" si="31"/>
        <v>SPAN 2010 INTERMEDIATE SPANISH I (3)</v>
      </c>
      <c r="V35" s="20" t="s">
        <v>62</v>
      </c>
      <c r="W35" s="8"/>
      <c r="X35" s="20" t="s">
        <v>62</v>
      </c>
      <c r="Y35" s="8"/>
      <c r="Z35" s="20" t="s">
        <v>62</v>
      </c>
      <c r="AA35" s="8"/>
      <c r="AB35" s="8"/>
    </row>
    <row r="36" spans="1:28" x14ac:dyDescent="0.25">
      <c r="A36" s="8" t="s">
        <v>111</v>
      </c>
      <c r="B36" s="8">
        <v>3</v>
      </c>
      <c r="C36" s="8"/>
      <c r="D36" s="20" t="s">
        <v>62</v>
      </c>
      <c r="E36" s="8"/>
      <c r="F36" s="20" t="s">
        <v>62</v>
      </c>
      <c r="G36" s="8"/>
      <c r="H36" s="20" t="s">
        <v>62</v>
      </c>
      <c r="I36" s="8"/>
      <c r="J36" s="20" t="s">
        <v>62</v>
      </c>
      <c r="K36" s="8"/>
      <c r="L36" s="20" t="s">
        <v>62</v>
      </c>
      <c r="M36" s="8" t="str">
        <f t="shared" si="30"/>
        <v>NASP 2350 GRANT WRITING IN TRIBAL DEVELOPMENT II (3)</v>
      </c>
      <c r="N36" s="20" t="s">
        <v>62</v>
      </c>
      <c r="O36" s="8"/>
      <c r="P36" s="20" t="s">
        <v>62</v>
      </c>
      <c r="Q36" s="8"/>
      <c r="R36" s="20" t="s">
        <v>62</v>
      </c>
      <c r="S36" s="8"/>
      <c r="T36" s="20" t="s">
        <v>62</v>
      </c>
      <c r="U36" s="8" t="str">
        <f t="shared" si="31"/>
        <v>SPAN 2020 INTERMEDIATE SPANISH II (3)</v>
      </c>
      <c r="V36" s="20" t="s">
        <v>62</v>
      </c>
      <c r="W36" s="8"/>
      <c r="X36" s="20" t="s">
        <v>62</v>
      </c>
      <c r="Y36" s="8"/>
      <c r="Z36" s="20" t="s">
        <v>62</v>
      </c>
      <c r="AA36" s="8"/>
      <c r="AB36" s="8"/>
    </row>
    <row r="37" spans="1:28" x14ac:dyDescent="0.25">
      <c r="A37" s="8" t="s">
        <v>112</v>
      </c>
      <c r="B37" s="8">
        <v>3</v>
      </c>
      <c r="C37" s="8"/>
      <c r="D37" s="20" t="s">
        <v>62</v>
      </c>
      <c r="E37" s="8"/>
      <c r="F37" s="20" t="s">
        <v>62</v>
      </c>
      <c r="G37" s="8"/>
      <c r="H37" s="20" t="s">
        <v>62</v>
      </c>
      <c r="I37" s="8"/>
      <c r="J37" s="20" t="s">
        <v>62</v>
      </c>
      <c r="K37" s="8"/>
      <c r="L37" s="20" t="s">
        <v>62</v>
      </c>
      <c r="M37" s="8" t="str">
        <f t="shared" si="30"/>
        <v>NASP 2430 OMAHA LANGUAGE III (3)</v>
      </c>
      <c r="N37" s="20" t="s">
        <v>62</v>
      </c>
      <c r="O37" s="8"/>
      <c r="P37" s="20" t="s">
        <v>62</v>
      </c>
      <c r="Q37" s="8"/>
      <c r="R37" s="20" t="s">
        <v>62</v>
      </c>
      <c r="S37" s="8"/>
      <c r="T37" s="20" t="s">
        <v>62</v>
      </c>
      <c r="U37" s="8" t="str">
        <f>A260</f>
        <v>Course not listed. Detail in comments (1 cr.)</v>
      </c>
      <c r="V37" s="20" t="s">
        <v>62</v>
      </c>
      <c r="W37" s="8"/>
      <c r="X37" s="20" t="s">
        <v>62</v>
      </c>
      <c r="Y37" s="8"/>
      <c r="Z37" s="20" t="s">
        <v>62</v>
      </c>
      <c r="AA37" s="8"/>
      <c r="AB37" s="8"/>
    </row>
    <row r="38" spans="1:28" x14ac:dyDescent="0.25">
      <c r="A38" s="8" t="s">
        <v>113</v>
      </c>
      <c r="B38" s="8">
        <v>4</v>
      </c>
      <c r="C38" s="8"/>
      <c r="D38" s="20" t="s">
        <v>62</v>
      </c>
      <c r="E38" s="8"/>
      <c r="F38" s="20" t="s">
        <v>62</v>
      </c>
      <c r="G38" s="8"/>
      <c r="H38" s="20" t="s">
        <v>62</v>
      </c>
      <c r="I38" s="8"/>
      <c r="J38" s="20" t="s">
        <v>62</v>
      </c>
      <c r="K38" s="8"/>
      <c r="L38" s="20" t="s">
        <v>62</v>
      </c>
      <c r="M38" s="8" t="str">
        <f t="shared" si="30"/>
        <v>NASP 2440 OMAHA LANGUAGE IV (3)</v>
      </c>
      <c r="N38" s="20" t="s">
        <v>62</v>
      </c>
      <c r="O38" s="8"/>
      <c r="P38" s="20" t="s">
        <v>62</v>
      </c>
      <c r="Q38" s="8"/>
      <c r="R38" s="20" t="s">
        <v>62</v>
      </c>
      <c r="S38" s="8"/>
      <c r="T38" s="20" t="s">
        <v>62</v>
      </c>
      <c r="U38" s="8" t="str">
        <f t="shared" ref="U38:U41" si="32">A261</f>
        <v>Course not listed. Detail in comments (2 cr.)</v>
      </c>
      <c r="V38" s="20" t="s">
        <v>62</v>
      </c>
      <c r="W38" s="8"/>
      <c r="X38" s="20" t="s">
        <v>62</v>
      </c>
      <c r="Y38" s="8"/>
      <c r="Z38" s="20" t="s">
        <v>62</v>
      </c>
      <c r="AA38" s="8"/>
      <c r="AB38" s="8"/>
    </row>
    <row r="39" spans="1:28" x14ac:dyDescent="0.25">
      <c r="A39" s="8" t="s">
        <v>114</v>
      </c>
      <c r="B39" s="8">
        <v>4</v>
      </c>
      <c r="C39" s="8"/>
      <c r="D39" s="20" t="s">
        <v>62</v>
      </c>
      <c r="E39" s="8"/>
      <c r="F39" s="20" t="s">
        <v>62</v>
      </c>
      <c r="G39" s="8"/>
      <c r="H39" s="20" t="s">
        <v>62</v>
      </c>
      <c r="I39" s="8"/>
      <c r="J39" s="20" t="s">
        <v>62</v>
      </c>
      <c r="K39" s="8"/>
      <c r="L39" s="20" t="s">
        <v>62</v>
      </c>
      <c r="M39" s="8" t="str">
        <f t="shared" si="30"/>
        <v>NASP 2530 DAKOTA LANGUAGE III (3)</v>
      </c>
      <c r="N39" s="20" t="s">
        <v>62</v>
      </c>
      <c r="O39" s="8"/>
      <c r="P39" s="20" t="s">
        <v>62</v>
      </c>
      <c r="Q39" s="8"/>
      <c r="R39" s="20" t="s">
        <v>62</v>
      </c>
      <c r="S39" s="8"/>
      <c r="T39" s="20" t="s">
        <v>62</v>
      </c>
      <c r="U39" s="8" t="str">
        <f t="shared" si="32"/>
        <v>Course not listed. Detail in comments (3 cr.)</v>
      </c>
      <c r="V39" s="20" t="s">
        <v>62</v>
      </c>
      <c r="W39" s="8"/>
      <c r="X39" s="20" t="s">
        <v>62</v>
      </c>
      <c r="Y39" s="8"/>
      <c r="Z39" s="20" t="s">
        <v>62</v>
      </c>
      <c r="AA39" s="8"/>
      <c r="AB39" s="8"/>
    </row>
    <row r="40" spans="1:28" x14ac:dyDescent="0.25">
      <c r="A40" s="8" t="s">
        <v>115</v>
      </c>
      <c r="B40" s="8">
        <v>4</v>
      </c>
      <c r="C40" s="8"/>
      <c r="D40" s="20" t="s">
        <v>62</v>
      </c>
      <c r="E40" s="8"/>
      <c r="F40" s="20" t="s">
        <v>62</v>
      </c>
      <c r="G40" s="8"/>
      <c r="H40" s="20" t="s">
        <v>62</v>
      </c>
      <c r="I40" s="8"/>
      <c r="J40" s="20" t="s">
        <v>62</v>
      </c>
      <c r="K40" s="8"/>
      <c r="L40" s="20" t="s">
        <v>62</v>
      </c>
      <c r="M40" s="8" t="str">
        <f t="shared" si="30"/>
        <v>NASP 2540 DAKOTA LANGUAGE IV (3)</v>
      </c>
      <c r="N40" s="20" t="s">
        <v>62</v>
      </c>
      <c r="O40" s="8"/>
      <c r="P40" s="20" t="s">
        <v>62</v>
      </c>
      <c r="Q40" s="8"/>
      <c r="R40" s="20" t="s">
        <v>62</v>
      </c>
      <c r="S40" s="8"/>
      <c r="T40" s="20" t="s">
        <v>62</v>
      </c>
      <c r="U40" s="8" t="str">
        <f t="shared" si="32"/>
        <v>Course not listed. Detail in comments (4 cr.)</v>
      </c>
      <c r="V40" s="20" t="s">
        <v>62</v>
      </c>
      <c r="W40" s="8"/>
      <c r="X40" s="20" t="s">
        <v>62</v>
      </c>
      <c r="Y40" s="8"/>
      <c r="Z40" s="20" t="s">
        <v>62</v>
      </c>
      <c r="AA40" s="8"/>
      <c r="AB40" s="8"/>
    </row>
    <row r="41" spans="1:28" x14ac:dyDescent="0.25">
      <c r="A41" s="8" t="s">
        <v>116</v>
      </c>
      <c r="B41" s="8">
        <v>4</v>
      </c>
      <c r="C41" s="8"/>
      <c r="D41" s="20" t="s">
        <v>62</v>
      </c>
      <c r="E41" s="8"/>
      <c r="F41" s="20" t="s">
        <v>62</v>
      </c>
      <c r="G41" s="8"/>
      <c r="H41" s="20" t="s">
        <v>62</v>
      </c>
      <c r="I41" s="8"/>
      <c r="J41" s="20" t="s">
        <v>62</v>
      </c>
      <c r="K41" s="8"/>
      <c r="L41" s="20" t="s">
        <v>62</v>
      </c>
      <c r="M41" s="8" t="str">
        <f>A180</f>
        <v>MUSC 1010 INTRODUCTION TO MUSIC (3)</v>
      </c>
      <c r="N41" s="20" t="s">
        <v>62</v>
      </c>
      <c r="O41" s="8"/>
      <c r="P41" s="20" t="s">
        <v>62</v>
      </c>
      <c r="Q41" s="8"/>
      <c r="R41" s="20" t="s">
        <v>62</v>
      </c>
      <c r="S41" s="8"/>
      <c r="T41" s="20" t="s">
        <v>62</v>
      </c>
      <c r="U41" s="8" t="str">
        <f t="shared" si="32"/>
        <v>Exempt from requirement. No credit. Detail in comments.</v>
      </c>
      <c r="V41" s="20" t="s">
        <v>62</v>
      </c>
      <c r="W41" s="8"/>
      <c r="X41" s="20" t="s">
        <v>62</v>
      </c>
      <c r="Y41" s="8"/>
      <c r="Z41" s="20" t="s">
        <v>62</v>
      </c>
      <c r="AA41" s="8"/>
      <c r="AB41" s="8"/>
    </row>
    <row r="42" spans="1:28" x14ac:dyDescent="0.25">
      <c r="A42" s="8" t="s">
        <v>117</v>
      </c>
      <c r="B42" s="8">
        <v>4</v>
      </c>
      <c r="C42" s="8"/>
      <c r="D42" s="20" t="s">
        <v>62</v>
      </c>
      <c r="E42" s="8"/>
      <c r="F42" s="20" t="s">
        <v>62</v>
      </c>
      <c r="G42" s="8"/>
      <c r="H42" s="20" t="s">
        <v>62</v>
      </c>
      <c r="I42" s="8"/>
      <c r="J42" s="20" t="s">
        <v>62</v>
      </c>
      <c r="K42" s="8"/>
      <c r="L42" s="20" t="s">
        <v>62</v>
      </c>
      <c r="M42" s="8" t="str">
        <f t="shared" ref="M42:M45" si="33">A233</f>
        <v>PSYC 1810 INTRODUCTION TO PSYCHOLOGY (3)</v>
      </c>
      <c r="N42" s="20" t="s">
        <v>62</v>
      </c>
      <c r="O42" s="8"/>
      <c r="P42" s="20" t="s">
        <v>62</v>
      </c>
      <c r="Q42" s="8"/>
      <c r="R42" s="20" t="s">
        <v>62</v>
      </c>
      <c r="S42" s="8"/>
      <c r="T42" s="20" t="s">
        <v>62</v>
      </c>
      <c r="U42" s="8"/>
      <c r="V42" s="20" t="s">
        <v>62</v>
      </c>
      <c r="W42" s="8"/>
      <c r="X42" s="20" t="s">
        <v>62</v>
      </c>
      <c r="Y42" s="8"/>
      <c r="Z42" s="20" t="s">
        <v>62</v>
      </c>
      <c r="AA42" s="8"/>
      <c r="AB42" s="8"/>
    </row>
    <row r="43" spans="1:28" x14ac:dyDescent="0.25">
      <c r="A43" s="8" t="s">
        <v>118</v>
      </c>
      <c r="B43" s="8">
        <v>3</v>
      </c>
      <c r="C43" s="8"/>
      <c r="D43" s="20" t="s">
        <v>62</v>
      </c>
      <c r="E43" s="8"/>
      <c r="F43" s="20" t="s">
        <v>62</v>
      </c>
      <c r="G43" s="8"/>
      <c r="H43" s="20" t="s">
        <v>62</v>
      </c>
      <c r="I43" s="8"/>
      <c r="J43" s="20" t="s">
        <v>62</v>
      </c>
      <c r="K43" s="8"/>
      <c r="L43" s="20" t="s">
        <v>62</v>
      </c>
      <c r="M43" s="8" t="str">
        <f t="shared" si="33"/>
        <v>PSYC 2000 HUMAN SEXUALITY (3)</v>
      </c>
      <c r="N43" s="20" t="s">
        <v>62</v>
      </c>
      <c r="O43" s="8"/>
      <c r="P43" s="20" t="s">
        <v>62</v>
      </c>
      <c r="Q43" s="8"/>
      <c r="R43" s="20" t="s">
        <v>62</v>
      </c>
      <c r="S43" s="8"/>
      <c r="T43" s="20" t="s">
        <v>62</v>
      </c>
      <c r="U43" s="8"/>
      <c r="V43" s="20" t="s">
        <v>62</v>
      </c>
      <c r="W43" s="8"/>
      <c r="X43" s="20" t="s">
        <v>62</v>
      </c>
      <c r="Y43" s="8"/>
      <c r="Z43" s="20" t="s">
        <v>62</v>
      </c>
      <c r="AA43" s="8"/>
      <c r="AB43" s="8"/>
    </row>
    <row r="44" spans="1:28" x14ac:dyDescent="0.25">
      <c r="A44" s="8" t="s">
        <v>119</v>
      </c>
      <c r="B44" s="8">
        <v>3</v>
      </c>
      <c r="C44" s="8"/>
      <c r="D44" s="20" t="s">
        <v>62</v>
      </c>
      <c r="E44" s="8"/>
      <c r="F44" s="20" t="s">
        <v>62</v>
      </c>
      <c r="G44" s="8"/>
      <c r="H44" s="20" t="s">
        <v>62</v>
      </c>
      <c r="I44" s="8"/>
      <c r="J44" s="20" t="s">
        <v>62</v>
      </c>
      <c r="K44" s="8"/>
      <c r="L44" s="20" t="s">
        <v>62</v>
      </c>
      <c r="M44" s="8" t="str">
        <f t="shared" si="33"/>
        <v>PSYC 2030 DEVELOPMENTAL PSYCHOLOGY (3)</v>
      </c>
      <c r="N44" s="20" t="s">
        <v>62</v>
      </c>
      <c r="O44" s="8"/>
      <c r="P44" s="20" t="s">
        <v>62</v>
      </c>
      <c r="Q44" s="8"/>
      <c r="R44" s="20" t="s">
        <v>62</v>
      </c>
      <c r="S44" s="8"/>
      <c r="T44" s="20" t="s">
        <v>62</v>
      </c>
      <c r="U44" s="8"/>
      <c r="V44" s="20" t="s">
        <v>62</v>
      </c>
      <c r="W44" s="8"/>
      <c r="X44" s="20" t="s">
        <v>62</v>
      </c>
      <c r="Y44" s="8"/>
      <c r="Z44" s="20" t="s">
        <v>62</v>
      </c>
      <c r="AA44" s="8"/>
      <c r="AB44" s="8"/>
    </row>
    <row r="45" spans="1:28" x14ac:dyDescent="0.25">
      <c r="A45" s="8" t="s">
        <v>120</v>
      </c>
      <c r="B45" s="8">
        <v>1</v>
      </c>
      <c r="C45" s="8"/>
      <c r="D45" s="20" t="s">
        <v>62</v>
      </c>
      <c r="E45" s="8"/>
      <c r="F45" s="20" t="s">
        <v>62</v>
      </c>
      <c r="G45" s="8"/>
      <c r="H45" s="20" t="s">
        <v>62</v>
      </c>
      <c r="I45" s="8"/>
      <c r="J45" s="20" t="s">
        <v>62</v>
      </c>
      <c r="K45" s="8"/>
      <c r="L45" s="20" t="s">
        <v>62</v>
      </c>
      <c r="M45" s="8" t="str">
        <f t="shared" si="33"/>
        <v>PSYC 2500 ABNORMAL PSYCHOLOGY (3)</v>
      </c>
      <c r="N45" s="20" t="s">
        <v>62</v>
      </c>
      <c r="O45" s="8"/>
      <c r="P45" s="20" t="s">
        <v>62</v>
      </c>
      <c r="Q45" s="8"/>
      <c r="R45" s="20" t="s">
        <v>62</v>
      </c>
      <c r="S45" s="8"/>
      <c r="T45" s="20" t="s">
        <v>62</v>
      </c>
      <c r="U45" s="8"/>
      <c r="V45" s="20" t="s">
        <v>62</v>
      </c>
      <c r="W45" s="8"/>
      <c r="X45" s="20" t="s">
        <v>62</v>
      </c>
      <c r="Y45" s="8"/>
      <c r="Z45" s="20" t="s">
        <v>62</v>
      </c>
      <c r="AA45" s="8"/>
      <c r="AB45" s="8"/>
    </row>
    <row r="46" spans="1:28" x14ac:dyDescent="0.25">
      <c r="A46" s="8" t="s">
        <v>121</v>
      </c>
      <c r="B46" s="8">
        <v>3</v>
      </c>
      <c r="C46" s="8"/>
      <c r="D46" s="20" t="s">
        <v>62</v>
      </c>
      <c r="E46" s="8"/>
      <c r="F46" s="20" t="s">
        <v>62</v>
      </c>
      <c r="G46" s="8"/>
      <c r="H46" s="20" t="s">
        <v>62</v>
      </c>
      <c r="I46" s="8"/>
      <c r="J46" s="20" t="s">
        <v>62</v>
      </c>
      <c r="K46" s="8"/>
      <c r="L46" s="20" t="s">
        <v>62</v>
      </c>
      <c r="M46" s="8" t="str">
        <f>A239</f>
        <v>SOCI 1010 INTRODUCTION TO SOCIOLOGY (3)</v>
      </c>
      <c r="N46" s="20" t="s">
        <v>62</v>
      </c>
      <c r="O46" s="8"/>
      <c r="P46" s="20" t="s">
        <v>62</v>
      </c>
      <c r="Q46" s="8"/>
      <c r="R46" s="20" t="s">
        <v>62</v>
      </c>
      <c r="S46" s="8"/>
      <c r="T46" s="20" t="s">
        <v>62</v>
      </c>
      <c r="U46" s="8"/>
      <c r="V46" s="20" t="s">
        <v>62</v>
      </c>
      <c r="W46" s="8"/>
      <c r="X46" s="20" t="s">
        <v>62</v>
      </c>
      <c r="Y46" s="8"/>
      <c r="Z46" s="20" t="s">
        <v>62</v>
      </c>
      <c r="AA46" s="8"/>
      <c r="AB46" s="8"/>
    </row>
    <row r="47" spans="1:28" x14ac:dyDescent="0.25">
      <c r="A47" s="8" t="s">
        <v>122</v>
      </c>
      <c r="B47" s="8">
        <v>3</v>
      </c>
      <c r="C47" s="8"/>
      <c r="D47" s="20" t="s">
        <v>62</v>
      </c>
      <c r="E47" s="8"/>
      <c r="F47" s="20" t="s">
        <v>62</v>
      </c>
      <c r="G47" s="8"/>
      <c r="H47" s="20" t="s">
        <v>62</v>
      </c>
      <c r="I47" s="8"/>
      <c r="J47" s="20" t="s">
        <v>62</v>
      </c>
      <c r="K47" s="8"/>
      <c r="L47" s="20" t="s">
        <v>62</v>
      </c>
      <c r="M47" s="8" t="str">
        <f>A240</f>
        <v>SOCI 1400 INTRODUCTION TO CULTURAL ANTHROPOLOGY (3)</v>
      </c>
      <c r="N47" s="20" t="s">
        <v>62</v>
      </c>
      <c r="O47" s="8"/>
      <c r="P47" s="20" t="s">
        <v>62</v>
      </c>
      <c r="Q47" s="8"/>
      <c r="R47" s="20" t="s">
        <v>62</v>
      </c>
      <c r="S47" s="8"/>
      <c r="T47" s="20" t="s">
        <v>62</v>
      </c>
      <c r="U47" s="8"/>
      <c r="V47" s="20" t="s">
        <v>62</v>
      </c>
      <c r="W47" s="8"/>
      <c r="X47" s="20" t="s">
        <v>62</v>
      </c>
      <c r="Y47" s="8"/>
      <c r="Z47" s="20" t="s">
        <v>62</v>
      </c>
      <c r="AA47" s="8"/>
      <c r="AB47" s="8"/>
    </row>
    <row r="48" spans="1:28" x14ac:dyDescent="0.25">
      <c r="A48" s="8" t="s">
        <v>123</v>
      </c>
      <c r="B48" s="8">
        <v>3</v>
      </c>
      <c r="C48" s="8"/>
      <c r="D48" s="20" t="s">
        <v>62</v>
      </c>
      <c r="E48" s="8"/>
      <c r="F48" s="20" t="s">
        <v>62</v>
      </c>
      <c r="G48" s="8"/>
      <c r="H48" s="20" t="s">
        <v>62</v>
      </c>
      <c r="I48" s="8"/>
      <c r="J48" s="20" t="s">
        <v>62</v>
      </c>
      <c r="K48" s="8"/>
      <c r="L48" s="20" t="s">
        <v>62</v>
      </c>
      <c r="M48" s="8" t="str">
        <f t="shared" ref="M48:M51" si="34">A245</f>
        <v>SPAN 1010 ELEMTENTARY SPANISH I (5)</v>
      </c>
      <c r="N48" s="20" t="s">
        <v>62</v>
      </c>
      <c r="O48" s="8"/>
      <c r="P48" s="20" t="s">
        <v>62</v>
      </c>
      <c r="Q48" s="8"/>
      <c r="R48" s="20" t="s">
        <v>62</v>
      </c>
      <c r="S48" s="8"/>
      <c r="T48" s="20" t="s">
        <v>62</v>
      </c>
      <c r="U48" s="8"/>
      <c r="V48" s="20" t="s">
        <v>62</v>
      </c>
      <c r="W48" s="8"/>
      <c r="X48" s="20" t="s">
        <v>62</v>
      </c>
      <c r="Y48" s="8"/>
      <c r="Z48" s="20" t="s">
        <v>62</v>
      </c>
      <c r="AA48" s="8"/>
      <c r="AB48" s="8"/>
    </row>
    <row r="49" spans="1:28" x14ac:dyDescent="0.25">
      <c r="A49" s="8" t="s">
        <v>124</v>
      </c>
      <c r="B49" s="8">
        <v>3</v>
      </c>
      <c r="C49" s="8"/>
      <c r="D49" s="20" t="s">
        <v>62</v>
      </c>
      <c r="E49" s="8"/>
      <c r="F49" s="20" t="s">
        <v>62</v>
      </c>
      <c r="G49" s="8"/>
      <c r="H49" s="20" t="s">
        <v>62</v>
      </c>
      <c r="I49" s="8"/>
      <c r="J49" s="20" t="s">
        <v>62</v>
      </c>
      <c r="K49" s="8"/>
      <c r="L49" s="20" t="s">
        <v>62</v>
      </c>
      <c r="M49" s="8" t="str">
        <f t="shared" si="34"/>
        <v>SPAN 1020 ELEMENTARY SPANISH II (5)</v>
      </c>
      <c r="N49" s="20" t="s">
        <v>62</v>
      </c>
      <c r="O49" s="8"/>
      <c r="P49" s="20" t="s">
        <v>62</v>
      </c>
      <c r="Q49" s="8"/>
      <c r="R49" s="20" t="s">
        <v>62</v>
      </c>
      <c r="S49" s="8"/>
      <c r="T49" s="20" t="s">
        <v>62</v>
      </c>
      <c r="U49" s="8"/>
      <c r="V49" s="20" t="s">
        <v>62</v>
      </c>
      <c r="W49" s="8"/>
      <c r="X49" s="20" t="s">
        <v>62</v>
      </c>
      <c r="Y49" s="8"/>
      <c r="Z49" s="20" t="s">
        <v>62</v>
      </c>
      <c r="AA49" s="8"/>
      <c r="AB49" s="8"/>
    </row>
    <row r="50" spans="1:28" x14ac:dyDescent="0.25">
      <c r="A50" s="8" t="s">
        <v>125</v>
      </c>
      <c r="B50" s="8">
        <v>3</v>
      </c>
      <c r="C50" s="8"/>
      <c r="D50" s="20" t="s">
        <v>62</v>
      </c>
      <c r="E50" s="8"/>
      <c r="F50" s="20" t="s">
        <v>62</v>
      </c>
      <c r="G50" s="8"/>
      <c r="H50" s="20" t="s">
        <v>62</v>
      </c>
      <c r="I50" s="8"/>
      <c r="J50" s="20" t="s">
        <v>62</v>
      </c>
      <c r="K50" s="8"/>
      <c r="L50" s="20" t="s">
        <v>62</v>
      </c>
      <c r="M50" s="8" t="str">
        <f t="shared" si="34"/>
        <v>SPAN 2010 INTERMEDIATE SPANISH I (3)</v>
      </c>
      <c r="N50" s="20" t="s">
        <v>62</v>
      </c>
      <c r="O50" s="8"/>
      <c r="P50" s="20" t="s">
        <v>62</v>
      </c>
      <c r="Q50" s="8"/>
      <c r="R50" s="20" t="s">
        <v>62</v>
      </c>
      <c r="S50" s="8"/>
      <c r="T50" s="20" t="s">
        <v>62</v>
      </c>
      <c r="U50" s="8"/>
      <c r="V50" s="20" t="s">
        <v>62</v>
      </c>
      <c r="W50" s="8"/>
      <c r="X50" s="20" t="s">
        <v>62</v>
      </c>
      <c r="Y50" s="8"/>
      <c r="Z50" s="20" t="s">
        <v>62</v>
      </c>
      <c r="AA50" s="8"/>
      <c r="AB50" s="8"/>
    </row>
    <row r="51" spans="1:28" x14ac:dyDescent="0.25">
      <c r="A51" s="8" t="s">
        <v>126</v>
      </c>
      <c r="B51" s="8">
        <v>3</v>
      </c>
      <c r="C51" s="8"/>
      <c r="D51" s="20" t="s">
        <v>62</v>
      </c>
      <c r="E51" s="8"/>
      <c r="F51" s="20" t="s">
        <v>62</v>
      </c>
      <c r="G51" s="8"/>
      <c r="H51" s="20" t="s">
        <v>62</v>
      </c>
      <c r="I51" s="8"/>
      <c r="J51" s="20" t="s">
        <v>62</v>
      </c>
      <c r="K51" s="8"/>
      <c r="L51" s="20" t="s">
        <v>62</v>
      </c>
      <c r="M51" s="8" t="str">
        <f t="shared" si="34"/>
        <v>SPAN 2020 INTERMEDIATE SPANISH II (3)</v>
      </c>
      <c r="N51" s="20" t="s">
        <v>62</v>
      </c>
      <c r="O51" s="8"/>
      <c r="P51" s="20" t="s">
        <v>62</v>
      </c>
      <c r="Q51" s="8"/>
      <c r="R51" s="20" t="s">
        <v>62</v>
      </c>
      <c r="S51" s="8"/>
      <c r="T51" s="20" t="s">
        <v>62</v>
      </c>
      <c r="U51" s="8"/>
      <c r="V51" s="20" t="s">
        <v>62</v>
      </c>
      <c r="W51" s="8"/>
      <c r="X51" s="20" t="s">
        <v>62</v>
      </c>
      <c r="Y51" s="8"/>
      <c r="Z51" s="20" t="s">
        <v>62</v>
      </c>
      <c r="AA51" s="8"/>
      <c r="AB51" s="8"/>
    </row>
    <row r="52" spans="1:28" x14ac:dyDescent="0.25">
      <c r="A52" s="8" t="s">
        <v>127</v>
      </c>
      <c r="B52" s="8">
        <v>3</v>
      </c>
      <c r="C52" s="8"/>
      <c r="D52" s="20" t="s">
        <v>62</v>
      </c>
      <c r="E52" s="8"/>
      <c r="F52" s="20" t="s">
        <v>62</v>
      </c>
      <c r="G52" s="8"/>
      <c r="H52" s="20" t="s">
        <v>62</v>
      </c>
      <c r="I52" s="8"/>
      <c r="J52" s="20" t="s">
        <v>62</v>
      </c>
      <c r="K52" s="8"/>
      <c r="L52" s="20" t="s">
        <v>62</v>
      </c>
      <c r="M52" s="8" t="str">
        <f>A260</f>
        <v>Course not listed. Detail in comments (1 cr.)</v>
      </c>
      <c r="N52" s="20" t="s">
        <v>62</v>
      </c>
      <c r="O52" s="8"/>
      <c r="P52" s="20" t="s">
        <v>62</v>
      </c>
      <c r="Q52" s="8"/>
      <c r="R52" s="20" t="s">
        <v>62</v>
      </c>
      <c r="S52" s="8"/>
      <c r="T52" s="20" t="s">
        <v>62</v>
      </c>
      <c r="U52" s="8"/>
      <c r="V52" s="20" t="s">
        <v>62</v>
      </c>
      <c r="W52" s="8"/>
      <c r="X52" s="20" t="s">
        <v>62</v>
      </c>
      <c r="Y52" s="8"/>
      <c r="Z52" s="20" t="s">
        <v>62</v>
      </c>
      <c r="AA52" s="8"/>
      <c r="AB52" s="8"/>
    </row>
    <row r="53" spans="1:28" x14ac:dyDescent="0.25">
      <c r="A53" s="8" t="s">
        <v>128</v>
      </c>
      <c r="B53" s="8">
        <v>3</v>
      </c>
      <c r="C53" s="8"/>
      <c r="D53" s="20" t="s">
        <v>62</v>
      </c>
      <c r="E53" s="8"/>
      <c r="F53" s="20" t="s">
        <v>62</v>
      </c>
      <c r="G53" s="8"/>
      <c r="H53" s="20" t="s">
        <v>62</v>
      </c>
      <c r="I53" s="8"/>
      <c r="J53" s="20" t="s">
        <v>62</v>
      </c>
      <c r="K53" s="8"/>
      <c r="L53" s="20" t="s">
        <v>62</v>
      </c>
      <c r="M53" s="8" t="str">
        <f t="shared" ref="M53:M56" si="35">A261</f>
        <v>Course not listed. Detail in comments (2 cr.)</v>
      </c>
      <c r="N53" s="20" t="s">
        <v>62</v>
      </c>
      <c r="O53" s="8"/>
      <c r="P53" s="20" t="s">
        <v>62</v>
      </c>
      <c r="Q53" s="8"/>
      <c r="R53" s="20" t="s">
        <v>62</v>
      </c>
      <c r="S53" s="8"/>
      <c r="T53" s="20" t="s">
        <v>62</v>
      </c>
      <c r="U53" s="8"/>
      <c r="V53" s="20" t="s">
        <v>62</v>
      </c>
      <c r="W53" s="8"/>
      <c r="X53" s="20" t="s">
        <v>62</v>
      </c>
      <c r="Y53" s="8"/>
      <c r="Z53" s="20" t="s">
        <v>62</v>
      </c>
      <c r="AA53" s="8"/>
      <c r="AB53" s="8"/>
    </row>
    <row r="54" spans="1:28" x14ac:dyDescent="0.25">
      <c r="A54" s="8" t="s">
        <v>129</v>
      </c>
      <c r="B54" s="8">
        <v>3</v>
      </c>
      <c r="C54" s="8"/>
      <c r="D54" s="20" t="s">
        <v>62</v>
      </c>
      <c r="E54" s="8"/>
      <c r="F54" s="20" t="s">
        <v>62</v>
      </c>
      <c r="G54" s="8"/>
      <c r="H54" s="20" t="s">
        <v>62</v>
      </c>
      <c r="I54" s="8"/>
      <c r="J54" s="20" t="s">
        <v>62</v>
      </c>
      <c r="K54" s="8"/>
      <c r="L54" s="20" t="s">
        <v>62</v>
      </c>
      <c r="M54" s="8" t="str">
        <f t="shared" si="35"/>
        <v>Course not listed. Detail in comments (3 cr.)</v>
      </c>
      <c r="N54" s="20" t="s">
        <v>62</v>
      </c>
      <c r="O54" s="8"/>
      <c r="P54" s="20" t="s">
        <v>62</v>
      </c>
      <c r="Q54" s="8"/>
      <c r="R54" s="20" t="s">
        <v>62</v>
      </c>
      <c r="S54" s="8"/>
      <c r="T54" s="20" t="s">
        <v>62</v>
      </c>
      <c r="U54" s="8"/>
      <c r="V54" s="20" t="s">
        <v>62</v>
      </c>
      <c r="W54" s="8"/>
      <c r="X54" s="20" t="s">
        <v>62</v>
      </c>
      <c r="Y54" s="8"/>
      <c r="Z54" s="20" t="s">
        <v>62</v>
      </c>
      <c r="AA54" s="8"/>
      <c r="AB54" s="8"/>
    </row>
    <row r="55" spans="1:28" x14ac:dyDescent="0.25">
      <c r="A55" s="8" t="s">
        <v>130</v>
      </c>
      <c r="B55" s="8">
        <v>3</v>
      </c>
      <c r="C55" s="8"/>
      <c r="D55" s="20" t="s">
        <v>62</v>
      </c>
      <c r="E55" s="8"/>
      <c r="F55" s="20" t="s">
        <v>62</v>
      </c>
      <c r="G55" s="8"/>
      <c r="H55" s="20" t="s">
        <v>62</v>
      </c>
      <c r="I55" s="8"/>
      <c r="J55" s="20" t="s">
        <v>62</v>
      </c>
      <c r="K55" s="8"/>
      <c r="L55" s="20" t="s">
        <v>62</v>
      </c>
      <c r="M55" s="8" t="str">
        <f t="shared" si="35"/>
        <v>Course not listed. Detail in comments (4 cr.)</v>
      </c>
      <c r="N55" s="20" t="s">
        <v>62</v>
      </c>
      <c r="O55" s="8"/>
      <c r="P55" s="20" t="s">
        <v>62</v>
      </c>
      <c r="Q55" s="8"/>
      <c r="R55" s="20" t="s">
        <v>62</v>
      </c>
      <c r="S55" s="8"/>
      <c r="T55" s="20" t="s">
        <v>62</v>
      </c>
      <c r="U55" s="8"/>
      <c r="V55" s="20" t="s">
        <v>62</v>
      </c>
      <c r="W55" s="8"/>
      <c r="X55" s="20" t="s">
        <v>62</v>
      </c>
      <c r="Y55" s="8"/>
      <c r="Z55" s="20" t="s">
        <v>62</v>
      </c>
      <c r="AA55" s="8"/>
      <c r="AB55" s="8"/>
    </row>
    <row r="56" spans="1:28" x14ac:dyDescent="0.25">
      <c r="A56" s="19" t="s">
        <v>131</v>
      </c>
      <c r="B56" s="19">
        <v>3</v>
      </c>
      <c r="C56" s="8"/>
      <c r="D56" s="20" t="s">
        <v>62</v>
      </c>
      <c r="E56" s="8"/>
      <c r="F56" s="20" t="s">
        <v>62</v>
      </c>
      <c r="G56" s="8"/>
      <c r="H56" s="20" t="s">
        <v>62</v>
      </c>
      <c r="I56" s="8"/>
      <c r="J56" s="20" t="s">
        <v>62</v>
      </c>
      <c r="K56" s="8"/>
      <c r="L56" s="20" t="s">
        <v>62</v>
      </c>
      <c r="M56" s="8" t="str">
        <f t="shared" si="35"/>
        <v>Exempt from requirement. No credit. Detail in comments.</v>
      </c>
      <c r="N56" s="20" t="s">
        <v>62</v>
      </c>
      <c r="O56" s="8"/>
      <c r="P56" s="20" t="s">
        <v>62</v>
      </c>
      <c r="Q56" s="8"/>
      <c r="R56" s="20" t="s">
        <v>62</v>
      </c>
      <c r="S56" s="8"/>
      <c r="T56" s="20" t="s">
        <v>62</v>
      </c>
      <c r="U56" s="8"/>
      <c r="V56" s="20" t="s">
        <v>62</v>
      </c>
      <c r="W56" s="8"/>
      <c r="X56" s="20" t="s">
        <v>62</v>
      </c>
      <c r="Y56" s="8"/>
      <c r="Z56" s="20" t="s">
        <v>62</v>
      </c>
      <c r="AA56" s="8"/>
      <c r="AB56" s="8"/>
    </row>
    <row r="57" spans="1:28" x14ac:dyDescent="0.25">
      <c r="A57" s="19" t="s">
        <v>132</v>
      </c>
      <c r="B57" s="19">
        <v>3</v>
      </c>
      <c r="C57" s="8"/>
      <c r="D57" s="20" t="s">
        <v>62</v>
      </c>
      <c r="E57" s="8"/>
      <c r="F57" s="20" t="s">
        <v>62</v>
      </c>
      <c r="G57" s="8"/>
      <c r="H57" s="20" t="s">
        <v>62</v>
      </c>
      <c r="I57" s="8"/>
      <c r="J57" s="20" t="s">
        <v>62</v>
      </c>
      <c r="K57" s="8"/>
      <c r="L57" s="20" t="s">
        <v>62</v>
      </c>
      <c r="M57" s="8"/>
      <c r="N57" s="20" t="s">
        <v>62</v>
      </c>
      <c r="O57" s="8"/>
      <c r="P57" s="20" t="s">
        <v>62</v>
      </c>
      <c r="Q57" s="8"/>
      <c r="R57" s="20" t="s">
        <v>62</v>
      </c>
      <c r="S57" s="8"/>
      <c r="T57" s="20" t="s">
        <v>62</v>
      </c>
      <c r="U57" s="8"/>
      <c r="V57" s="20" t="s">
        <v>62</v>
      </c>
      <c r="W57" s="8"/>
      <c r="X57" s="20" t="s">
        <v>62</v>
      </c>
      <c r="Y57" s="8"/>
      <c r="Z57" s="20" t="s">
        <v>62</v>
      </c>
      <c r="AA57" s="8"/>
      <c r="AB57" s="8"/>
    </row>
    <row r="58" spans="1:28" x14ac:dyDescent="0.25">
      <c r="A58" s="19" t="s">
        <v>133</v>
      </c>
      <c r="B58" s="19">
        <v>3</v>
      </c>
      <c r="C58" s="8"/>
      <c r="D58" s="20" t="s">
        <v>62</v>
      </c>
      <c r="E58" s="8"/>
      <c r="F58" s="20" t="s">
        <v>62</v>
      </c>
      <c r="G58" s="8"/>
      <c r="H58" s="20" t="s">
        <v>62</v>
      </c>
      <c r="I58" s="8"/>
      <c r="J58" s="20" t="s">
        <v>62</v>
      </c>
      <c r="K58" s="8"/>
      <c r="L58" s="20" t="s">
        <v>62</v>
      </c>
      <c r="M58" s="8"/>
      <c r="N58" s="20" t="s">
        <v>62</v>
      </c>
      <c r="O58" s="8"/>
      <c r="P58" s="20" t="s">
        <v>62</v>
      </c>
      <c r="Q58" s="8"/>
      <c r="R58" s="20" t="s">
        <v>62</v>
      </c>
      <c r="S58" s="8"/>
      <c r="T58" s="20" t="s">
        <v>62</v>
      </c>
      <c r="U58" s="8"/>
      <c r="V58" s="20" t="s">
        <v>62</v>
      </c>
      <c r="W58" s="8"/>
      <c r="X58" s="20" t="s">
        <v>62</v>
      </c>
      <c r="Y58" s="8"/>
      <c r="Z58" s="20" t="s">
        <v>62</v>
      </c>
      <c r="AA58" s="8"/>
      <c r="AB58" s="8"/>
    </row>
    <row r="59" spans="1:28" x14ac:dyDescent="0.25">
      <c r="A59" s="19" t="s">
        <v>134</v>
      </c>
      <c r="B59" s="19">
        <v>3</v>
      </c>
      <c r="C59" s="8"/>
      <c r="D59" s="20" t="s">
        <v>62</v>
      </c>
      <c r="E59" s="8"/>
      <c r="F59" s="20" t="s">
        <v>62</v>
      </c>
      <c r="G59" s="8"/>
      <c r="H59" s="20" t="s">
        <v>62</v>
      </c>
      <c r="I59" s="8"/>
      <c r="J59" s="20" t="s">
        <v>62</v>
      </c>
      <c r="K59" s="8"/>
      <c r="L59" s="20" t="s">
        <v>62</v>
      </c>
      <c r="M59" s="8"/>
      <c r="N59" s="20" t="s">
        <v>62</v>
      </c>
      <c r="O59" s="8"/>
      <c r="P59" s="20" t="s">
        <v>62</v>
      </c>
      <c r="Q59" s="8"/>
      <c r="R59" s="20" t="s">
        <v>62</v>
      </c>
      <c r="S59" s="8"/>
      <c r="T59" s="20" t="s">
        <v>62</v>
      </c>
      <c r="U59" s="8"/>
      <c r="V59" s="20" t="s">
        <v>62</v>
      </c>
      <c r="W59" s="8"/>
      <c r="X59" s="20" t="s">
        <v>62</v>
      </c>
      <c r="Y59" s="8"/>
      <c r="Z59" s="20" t="s">
        <v>62</v>
      </c>
      <c r="AA59" s="8"/>
      <c r="AB59" s="8"/>
    </row>
    <row r="60" spans="1:28" x14ac:dyDescent="0.25">
      <c r="A60" s="19" t="s">
        <v>135</v>
      </c>
      <c r="B60" s="19">
        <v>3</v>
      </c>
      <c r="C60" s="8"/>
      <c r="D60" s="20" t="s">
        <v>62</v>
      </c>
      <c r="E60" s="8"/>
      <c r="F60" s="20" t="s">
        <v>62</v>
      </c>
      <c r="G60" s="8"/>
      <c r="H60" s="20" t="s">
        <v>62</v>
      </c>
      <c r="I60" s="8"/>
      <c r="J60" s="20" t="s">
        <v>62</v>
      </c>
      <c r="K60" s="8"/>
      <c r="L60" s="20" t="s">
        <v>62</v>
      </c>
      <c r="M60" s="8"/>
      <c r="N60" s="20" t="s">
        <v>62</v>
      </c>
      <c r="O60" s="8"/>
      <c r="P60" s="20" t="s">
        <v>62</v>
      </c>
      <c r="Q60" s="8"/>
      <c r="R60" s="20" t="s">
        <v>62</v>
      </c>
      <c r="S60" s="8"/>
      <c r="T60" s="20" t="s">
        <v>62</v>
      </c>
      <c r="U60" s="8"/>
      <c r="V60" s="20" t="s">
        <v>62</v>
      </c>
      <c r="W60" s="8"/>
      <c r="X60" s="20" t="s">
        <v>62</v>
      </c>
      <c r="Y60" s="8"/>
      <c r="Z60" s="20" t="s">
        <v>62</v>
      </c>
      <c r="AA60" s="8"/>
      <c r="AB60" s="8"/>
    </row>
    <row r="61" spans="1:28" x14ac:dyDescent="0.25">
      <c r="A61" s="19" t="s">
        <v>136</v>
      </c>
      <c r="B61" s="19">
        <v>3</v>
      </c>
      <c r="C61" s="8"/>
      <c r="D61" s="20" t="s">
        <v>62</v>
      </c>
      <c r="E61" s="8"/>
      <c r="F61" s="20" t="s">
        <v>62</v>
      </c>
      <c r="G61" s="8"/>
      <c r="H61" s="20" t="s">
        <v>62</v>
      </c>
      <c r="I61" s="8"/>
      <c r="J61" s="20" t="s">
        <v>62</v>
      </c>
      <c r="K61" s="8"/>
      <c r="L61" s="20" t="s">
        <v>62</v>
      </c>
      <c r="M61" s="8"/>
      <c r="N61" s="20" t="s">
        <v>62</v>
      </c>
      <c r="O61" s="8"/>
      <c r="P61" s="20" t="s">
        <v>62</v>
      </c>
      <c r="Q61" s="8"/>
      <c r="R61" s="20" t="s">
        <v>62</v>
      </c>
      <c r="S61" s="8"/>
      <c r="T61" s="20" t="s">
        <v>62</v>
      </c>
      <c r="U61" s="8"/>
      <c r="V61" s="20" t="s">
        <v>62</v>
      </c>
      <c r="W61" s="8"/>
      <c r="X61" s="20" t="s">
        <v>62</v>
      </c>
      <c r="Y61" s="8"/>
      <c r="Z61" s="20" t="s">
        <v>62</v>
      </c>
      <c r="AA61" s="8"/>
      <c r="AB61" s="8"/>
    </row>
    <row r="62" spans="1:28" x14ac:dyDescent="0.25">
      <c r="A62" s="8" t="s">
        <v>137</v>
      </c>
      <c r="B62" s="8">
        <v>3</v>
      </c>
      <c r="C62" s="8"/>
      <c r="D62" s="20" t="s">
        <v>62</v>
      </c>
      <c r="E62" s="8"/>
      <c r="F62" s="20" t="s">
        <v>62</v>
      </c>
      <c r="G62" s="8"/>
      <c r="H62" s="20" t="s">
        <v>62</v>
      </c>
      <c r="I62" s="8"/>
      <c r="J62" s="20" t="s">
        <v>62</v>
      </c>
      <c r="K62" s="8"/>
      <c r="L62" s="20" t="s">
        <v>62</v>
      </c>
      <c r="M62" s="8"/>
      <c r="N62" s="20" t="s">
        <v>62</v>
      </c>
      <c r="O62" s="8"/>
      <c r="P62" s="20" t="s">
        <v>62</v>
      </c>
      <c r="Q62" s="8"/>
      <c r="R62" s="20" t="s">
        <v>62</v>
      </c>
      <c r="S62" s="8"/>
      <c r="T62" s="20" t="s">
        <v>62</v>
      </c>
      <c r="U62" s="8"/>
      <c r="V62" s="20" t="s">
        <v>62</v>
      </c>
      <c r="W62" s="8"/>
      <c r="X62" s="20" t="s">
        <v>62</v>
      </c>
      <c r="Y62" s="8"/>
      <c r="Z62" s="20" t="s">
        <v>62</v>
      </c>
      <c r="AA62" s="8"/>
      <c r="AB62" s="8"/>
    </row>
    <row r="63" spans="1:28" x14ac:dyDescent="0.25">
      <c r="A63" s="8" t="s">
        <v>138</v>
      </c>
      <c r="B63" s="8">
        <v>3</v>
      </c>
      <c r="C63" s="8"/>
      <c r="D63" s="20" t="s">
        <v>62</v>
      </c>
      <c r="E63" s="8"/>
      <c r="F63" s="20" t="s">
        <v>62</v>
      </c>
      <c r="G63" s="8"/>
      <c r="H63" s="20" t="s">
        <v>62</v>
      </c>
      <c r="I63" s="8"/>
      <c r="J63" s="20" t="s">
        <v>62</v>
      </c>
      <c r="K63" s="8"/>
      <c r="L63" s="20" t="s">
        <v>62</v>
      </c>
      <c r="M63" s="8"/>
      <c r="N63" s="20" t="s">
        <v>62</v>
      </c>
      <c r="O63" s="8"/>
      <c r="P63" s="20" t="s">
        <v>62</v>
      </c>
      <c r="Q63" s="8"/>
      <c r="R63" s="20" t="s">
        <v>62</v>
      </c>
      <c r="S63" s="8"/>
      <c r="T63" s="20" t="s">
        <v>62</v>
      </c>
      <c r="U63" s="8"/>
      <c r="V63" s="20" t="s">
        <v>62</v>
      </c>
      <c r="W63" s="8"/>
      <c r="X63" s="20" t="s">
        <v>62</v>
      </c>
      <c r="Y63" s="8"/>
      <c r="Z63" s="20" t="s">
        <v>62</v>
      </c>
      <c r="AA63" s="8"/>
      <c r="AB63" s="8"/>
    </row>
    <row r="64" spans="1:28" x14ac:dyDescent="0.25">
      <c r="A64" s="8" t="s">
        <v>139</v>
      </c>
      <c r="B64" s="8">
        <v>3</v>
      </c>
      <c r="C64" s="8"/>
      <c r="D64" s="20" t="s">
        <v>62</v>
      </c>
      <c r="E64" s="8"/>
      <c r="F64" s="20" t="s">
        <v>62</v>
      </c>
      <c r="G64" s="8"/>
      <c r="H64" s="20" t="s">
        <v>62</v>
      </c>
      <c r="I64" s="8"/>
      <c r="J64" s="20" t="s">
        <v>62</v>
      </c>
      <c r="K64" s="8"/>
      <c r="L64" s="20" t="s">
        <v>62</v>
      </c>
      <c r="M64" s="8"/>
      <c r="N64" s="20" t="s">
        <v>62</v>
      </c>
      <c r="O64" s="8"/>
      <c r="P64" s="20" t="s">
        <v>62</v>
      </c>
      <c r="Q64" s="8"/>
      <c r="R64" s="20" t="s">
        <v>62</v>
      </c>
      <c r="S64" s="8"/>
      <c r="T64" s="20" t="s">
        <v>62</v>
      </c>
      <c r="U64" s="8"/>
      <c r="V64" s="20" t="s">
        <v>62</v>
      </c>
      <c r="W64" s="8"/>
      <c r="X64" s="20" t="s">
        <v>62</v>
      </c>
      <c r="Y64" s="8"/>
      <c r="Z64" s="20" t="s">
        <v>62</v>
      </c>
      <c r="AA64" s="8"/>
      <c r="AB64" s="8"/>
    </row>
    <row r="65" spans="1:28" x14ac:dyDescent="0.25">
      <c r="A65" s="8" t="s">
        <v>140</v>
      </c>
      <c r="B65" s="8">
        <v>2</v>
      </c>
      <c r="C65" s="8"/>
      <c r="D65" s="20" t="s">
        <v>62</v>
      </c>
      <c r="E65" s="8"/>
      <c r="F65" s="20" t="s">
        <v>62</v>
      </c>
      <c r="G65" s="8"/>
      <c r="H65" s="20" t="s">
        <v>62</v>
      </c>
      <c r="I65" s="8"/>
      <c r="J65" s="20" t="s">
        <v>62</v>
      </c>
      <c r="K65" s="8"/>
      <c r="L65" s="20" t="s">
        <v>62</v>
      </c>
      <c r="M65" s="8"/>
      <c r="N65" s="20" t="s">
        <v>62</v>
      </c>
      <c r="O65" s="8"/>
      <c r="P65" s="20" t="s">
        <v>62</v>
      </c>
      <c r="Q65" s="8"/>
      <c r="R65" s="20" t="s">
        <v>62</v>
      </c>
      <c r="S65" s="8"/>
      <c r="T65" s="20" t="s">
        <v>62</v>
      </c>
      <c r="U65" s="8"/>
      <c r="V65" s="20" t="s">
        <v>62</v>
      </c>
      <c r="W65" s="8"/>
      <c r="X65" s="20" t="s">
        <v>62</v>
      </c>
      <c r="Y65" s="8"/>
      <c r="Z65" s="20" t="s">
        <v>62</v>
      </c>
      <c r="AA65" s="8"/>
      <c r="AB65" s="8"/>
    </row>
    <row r="66" spans="1:28" x14ac:dyDescent="0.25">
      <c r="A66" s="8" t="s">
        <v>141</v>
      </c>
      <c r="B66" s="8">
        <v>3</v>
      </c>
      <c r="C66" s="8"/>
      <c r="D66" s="8"/>
      <c r="E66" s="8"/>
      <c r="F66" s="8"/>
      <c r="G66" s="8"/>
      <c r="H66" s="8"/>
      <c r="I66" s="8"/>
      <c r="J66" s="8"/>
      <c r="K66" s="8"/>
      <c r="L66" s="8"/>
      <c r="M66" s="8"/>
      <c r="N66" s="8"/>
      <c r="O66" s="8"/>
      <c r="P66" s="8"/>
      <c r="Q66" s="8"/>
      <c r="R66" s="8"/>
      <c r="S66" s="8"/>
      <c r="T66" s="8"/>
      <c r="U66" s="8"/>
      <c r="V66" s="8"/>
      <c r="W66" s="8"/>
      <c r="X66" s="8"/>
      <c r="Y66" s="8"/>
      <c r="Z66" s="8"/>
      <c r="AA66" s="8"/>
      <c r="AB66" s="8"/>
    </row>
    <row r="67" spans="1:28" x14ac:dyDescent="0.25">
      <c r="A67" s="8" t="s">
        <v>142</v>
      </c>
      <c r="B67" s="8">
        <v>3</v>
      </c>
      <c r="C67" s="8"/>
      <c r="D67" s="8"/>
      <c r="E67" s="8"/>
      <c r="F67" s="8"/>
      <c r="G67" s="8"/>
      <c r="H67" s="8"/>
      <c r="I67" s="8"/>
      <c r="J67" s="8"/>
      <c r="K67" s="8"/>
      <c r="L67" s="8"/>
      <c r="M67" s="8"/>
      <c r="N67" s="8"/>
      <c r="O67" s="8"/>
      <c r="P67" s="8"/>
      <c r="Q67" s="8"/>
      <c r="R67" s="8"/>
      <c r="S67" s="8"/>
      <c r="T67" s="8"/>
      <c r="U67" s="8"/>
      <c r="V67" s="8"/>
      <c r="W67" s="8"/>
      <c r="X67" s="8"/>
      <c r="Y67" s="8"/>
      <c r="Z67" s="8"/>
      <c r="AA67" s="8"/>
      <c r="AB67" s="8"/>
    </row>
    <row r="68" spans="1:28" x14ac:dyDescent="0.25">
      <c r="A68" s="8" t="s">
        <v>143</v>
      </c>
      <c r="B68" s="8">
        <v>1</v>
      </c>
      <c r="C68" s="8"/>
      <c r="D68" s="8"/>
      <c r="E68" s="8"/>
      <c r="F68" s="8"/>
      <c r="G68" s="8"/>
      <c r="H68" s="8"/>
      <c r="I68" s="8"/>
      <c r="J68" s="8"/>
      <c r="K68" s="8"/>
      <c r="L68" s="8"/>
      <c r="M68" s="8"/>
      <c r="N68" s="8"/>
      <c r="O68" s="8"/>
      <c r="P68" s="8"/>
      <c r="Q68" s="8"/>
      <c r="R68" s="8"/>
      <c r="S68" s="8"/>
      <c r="T68" s="8"/>
      <c r="U68" s="8"/>
      <c r="V68" s="8"/>
      <c r="W68" s="8"/>
      <c r="X68" s="8"/>
      <c r="Y68" s="8"/>
      <c r="Z68" s="8"/>
      <c r="AA68" s="8"/>
      <c r="AB68" s="8"/>
    </row>
    <row r="69" spans="1:28" x14ac:dyDescent="0.25">
      <c r="A69" s="8" t="s">
        <v>144</v>
      </c>
      <c r="B69" s="8">
        <v>2</v>
      </c>
      <c r="C69" s="8"/>
      <c r="D69" s="8"/>
      <c r="E69" s="8"/>
      <c r="F69" s="8"/>
      <c r="G69" s="8"/>
      <c r="H69" s="8"/>
      <c r="I69" s="8"/>
      <c r="J69" s="8"/>
      <c r="K69" s="8"/>
      <c r="L69" s="8"/>
      <c r="M69" s="8"/>
      <c r="N69" s="8"/>
      <c r="O69" s="8"/>
      <c r="P69" s="8"/>
      <c r="Q69" s="8"/>
      <c r="R69" s="8"/>
      <c r="S69" s="8"/>
      <c r="T69" s="8"/>
      <c r="U69" s="8"/>
      <c r="V69" s="8"/>
      <c r="W69" s="8"/>
      <c r="X69" s="8"/>
      <c r="Y69" s="8"/>
      <c r="Z69" s="8"/>
      <c r="AA69" s="8"/>
      <c r="AB69" s="8"/>
    </row>
    <row r="70" spans="1:28" x14ac:dyDescent="0.25">
      <c r="A70" s="19" t="s">
        <v>145</v>
      </c>
      <c r="B70" s="19">
        <v>3</v>
      </c>
      <c r="C70" s="8"/>
      <c r="D70" s="8"/>
      <c r="E70" s="8"/>
      <c r="F70" s="8"/>
      <c r="G70" s="8"/>
      <c r="H70" s="8"/>
      <c r="I70" s="8"/>
      <c r="J70" s="8"/>
      <c r="K70" s="8"/>
      <c r="L70" s="8"/>
      <c r="M70" s="8"/>
      <c r="N70" s="8"/>
      <c r="O70" s="8"/>
      <c r="P70" s="8"/>
      <c r="Q70" s="8"/>
      <c r="R70" s="8"/>
      <c r="S70" s="8"/>
      <c r="T70" s="8"/>
      <c r="U70" s="8"/>
      <c r="V70" s="8"/>
      <c r="W70" s="8"/>
      <c r="X70" s="8"/>
      <c r="Y70" s="8"/>
      <c r="Z70" s="8"/>
      <c r="AA70" s="8"/>
      <c r="AB70" s="8"/>
    </row>
    <row r="71" spans="1:28" x14ac:dyDescent="0.25">
      <c r="A71" s="8" t="s">
        <v>146</v>
      </c>
      <c r="B71" s="8">
        <v>1</v>
      </c>
      <c r="C71" s="8"/>
      <c r="D71" s="8"/>
      <c r="E71" s="8"/>
      <c r="F71" s="8"/>
      <c r="G71" s="8"/>
      <c r="H71" s="8"/>
      <c r="I71" s="8"/>
      <c r="J71" s="8"/>
      <c r="K71" s="8"/>
      <c r="L71" s="8"/>
      <c r="M71" s="8"/>
      <c r="N71" s="8"/>
      <c r="O71" s="8"/>
      <c r="P71" s="8"/>
      <c r="Q71" s="8"/>
      <c r="R71" s="8"/>
      <c r="S71" s="8"/>
      <c r="T71" s="8"/>
      <c r="U71" s="8"/>
      <c r="V71" s="8"/>
      <c r="W71" s="8"/>
      <c r="X71" s="8"/>
      <c r="Y71" s="8"/>
      <c r="Z71" s="8"/>
      <c r="AA71" s="8"/>
      <c r="AB71" s="8"/>
    </row>
    <row r="72" spans="1:28" x14ac:dyDescent="0.25">
      <c r="A72" s="8" t="s">
        <v>147</v>
      </c>
      <c r="B72" s="8">
        <v>1</v>
      </c>
      <c r="C72" s="8"/>
      <c r="D72" s="8"/>
      <c r="E72" s="8"/>
      <c r="F72" s="8"/>
      <c r="G72" s="8"/>
      <c r="H72" s="8"/>
      <c r="I72" s="8"/>
      <c r="J72" s="8"/>
      <c r="K72" s="8"/>
      <c r="L72" s="8"/>
      <c r="M72" s="8"/>
      <c r="N72" s="8"/>
      <c r="O72" s="8"/>
      <c r="P72" s="8"/>
      <c r="Q72" s="8"/>
      <c r="R72" s="8"/>
      <c r="S72" s="8"/>
      <c r="T72" s="8"/>
      <c r="U72" s="8"/>
      <c r="V72" s="8"/>
      <c r="W72" s="8"/>
      <c r="X72" s="8"/>
      <c r="Y72" s="8"/>
      <c r="Z72" s="8"/>
      <c r="AA72" s="8"/>
      <c r="AB72" s="8"/>
    </row>
    <row r="73" spans="1:28" x14ac:dyDescent="0.25">
      <c r="A73" s="8" t="s">
        <v>148</v>
      </c>
      <c r="B73" s="8">
        <v>1</v>
      </c>
      <c r="C73" s="8"/>
      <c r="D73" s="8"/>
      <c r="E73" s="8"/>
      <c r="F73" s="8"/>
      <c r="G73" s="8"/>
      <c r="H73" s="8"/>
      <c r="I73" s="8"/>
      <c r="J73" s="8"/>
      <c r="K73" s="8"/>
      <c r="L73" s="8"/>
      <c r="M73" s="8"/>
      <c r="N73" s="8"/>
      <c r="O73" s="8"/>
      <c r="P73" s="8"/>
      <c r="Q73" s="8"/>
      <c r="R73" s="8"/>
      <c r="S73" s="8"/>
      <c r="T73" s="8"/>
      <c r="U73" s="8"/>
      <c r="V73" s="8"/>
      <c r="W73" s="8"/>
      <c r="X73" s="8"/>
      <c r="Y73" s="8"/>
      <c r="Z73" s="8"/>
      <c r="AA73" s="8"/>
      <c r="AB73" s="8"/>
    </row>
    <row r="74" spans="1:28" x14ac:dyDescent="0.25">
      <c r="A74" s="8" t="s">
        <v>149</v>
      </c>
      <c r="B74" s="8">
        <v>1</v>
      </c>
      <c r="C74" s="8"/>
      <c r="D74" s="8"/>
      <c r="E74" s="8"/>
      <c r="F74" s="8"/>
      <c r="G74" s="8"/>
      <c r="H74" s="8"/>
      <c r="I74" s="8"/>
      <c r="J74" s="8"/>
      <c r="K74" s="8"/>
      <c r="L74" s="8"/>
      <c r="M74" s="8"/>
      <c r="N74" s="8"/>
      <c r="O74" s="8"/>
      <c r="P74" s="8"/>
      <c r="Q74" s="8"/>
      <c r="R74" s="8"/>
      <c r="S74" s="8"/>
      <c r="T74" s="8"/>
      <c r="U74" s="8"/>
      <c r="V74" s="8"/>
      <c r="W74" s="8"/>
      <c r="X74" s="8"/>
      <c r="Y74" s="8"/>
      <c r="Z74" s="8"/>
      <c r="AA74" s="8"/>
      <c r="AB74" s="8"/>
    </row>
    <row r="75" spans="1:28" x14ac:dyDescent="0.25">
      <c r="A75" s="8" t="s">
        <v>150</v>
      </c>
      <c r="B75" s="8">
        <v>3</v>
      </c>
      <c r="C75" s="8"/>
      <c r="D75" s="8"/>
      <c r="E75" s="8"/>
      <c r="F75" s="8"/>
      <c r="G75" s="8"/>
      <c r="H75" s="8"/>
      <c r="I75" s="8"/>
      <c r="J75" s="8"/>
      <c r="K75" s="8"/>
      <c r="L75" s="8"/>
      <c r="M75" s="8"/>
      <c r="N75" s="8"/>
      <c r="O75" s="8"/>
      <c r="P75" s="8"/>
      <c r="Q75" s="8"/>
      <c r="R75" s="8"/>
      <c r="S75" s="8"/>
      <c r="T75" s="8"/>
      <c r="U75" s="8"/>
      <c r="V75" s="8"/>
      <c r="W75" s="8"/>
      <c r="X75" s="8"/>
      <c r="Y75" s="8"/>
      <c r="Z75" s="8"/>
      <c r="AA75" s="8"/>
      <c r="AB75" s="8"/>
    </row>
    <row r="76" spans="1:28" x14ac:dyDescent="0.25">
      <c r="A76" s="8" t="s">
        <v>151</v>
      </c>
      <c r="B76" s="8">
        <v>3</v>
      </c>
      <c r="C76" s="8"/>
      <c r="D76" s="8"/>
      <c r="E76" s="8"/>
      <c r="F76" s="8"/>
      <c r="G76" s="8"/>
      <c r="H76" s="8"/>
      <c r="I76" s="8"/>
      <c r="J76" s="8"/>
      <c r="K76" s="8"/>
      <c r="L76" s="8"/>
      <c r="M76" s="8"/>
      <c r="N76" s="8"/>
      <c r="O76" s="8"/>
      <c r="P76" s="8"/>
      <c r="Q76" s="8"/>
      <c r="R76" s="8"/>
      <c r="S76" s="8"/>
      <c r="T76" s="8"/>
      <c r="U76" s="8"/>
      <c r="V76" s="8"/>
      <c r="W76" s="8"/>
      <c r="X76" s="8"/>
      <c r="Y76" s="8"/>
      <c r="Z76" s="8"/>
      <c r="AA76" s="8"/>
      <c r="AB76" s="8"/>
    </row>
    <row r="77" spans="1:28" x14ac:dyDescent="0.25">
      <c r="A77" s="8" t="s">
        <v>152</v>
      </c>
      <c r="B77" s="8">
        <v>3</v>
      </c>
      <c r="C77" s="8"/>
      <c r="D77" s="8"/>
      <c r="E77" s="8"/>
      <c r="F77" s="8"/>
      <c r="G77" s="8"/>
      <c r="H77" s="8"/>
      <c r="I77" s="8"/>
      <c r="J77" s="8"/>
      <c r="K77" s="8"/>
      <c r="L77" s="8"/>
      <c r="M77" s="8"/>
      <c r="N77" s="8"/>
      <c r="O77" s="8"/>
      <c r="P77" s="8"/>
      <c r="Q77" s="8"/>
      <c r="R77" s="8"/>
      <c r="S77" s="8"/>
      <c r="T77" s="8"/>
      <c r="U77" s="8"/>
      <c r="V77" s="8"/>
      <c r="W77" s="8"/>
      <c r="X77" s="8"/>
      <c r="Y77" s="8"/>
      <c r="Z77" s="8"/>
      <c r="AA77" s="8"/>
      <c r="AB77" s="8"/>
    </row>
    <row r="78" spans="1:28" x14ac:dyDescent="0.25">
      <c r="A78" s="8" t="s">
        <v>153</v>
      </c>
      <c r="B78" s="8">
        <v>3</v>
      </c>
      <c r="C78" s="8"/>
      <c r="D78" s="8"/>
      <c r="E78" s="8"/>
      <c r="F78" s="8"/>
      <c r="G78" s="8"/>
      <c r="H78" s="8"/>
      <c r="I78" s="8"/>
      <c r="J78" s="8"/>
      <c r="K78" s="8"/>
      <c r="L78" s="8"/>
      <c r="M78" s="8"/>
      <c r="N78" s="8"/>
      <c r="O78" s="8"/>
      <c r="P78" s="8"/>
      <c r="Q78" s="8"/>
      <c r="R78" s="8"/>
      <c r="S78" s="8"/>
      <c r="T78" s="8"/>
      <c r="U78" s="8"/>
      <c r="V78" s="8"/>
      <c r="W78" s="8"/>
      <c r="X78" s="8"/>
      <c r="Y78" s="8"/>
      <c r="Z78" s="8"/>
      <c r="AA78" s="8"/>
      <c r="AB78" s="8"/>
    </row>
    <row r="79" spans="1:28" x14ac:dyDescent="0.25">
      <c r="A79" s="8" t="s">
        <v>154</v>
      </c>
      <c r="B79" s="8">
        <v>3</v>
      </c>
      <c r="C79" s="8"/>
      <c r="D79" s="8"/>
      <c r="E79" s="8"/>
      <c r="F79" s="8"/>
      <c r="G79" s="8"/>
      <c r="H79" s="8"/>
      <c r="I79" s="8"/>
      <c r="J79" s="8"/>
      <c r="K79" s="8"/>
      <c r="L79" s="8"/>
      <c r="M79" s="8"/>
      <c r="N79" s="8"/>
      <c r="O79" s="8"/>
      <c r="P79" s="8"/>
      <c r="Q79" s="8"/>
      <c r="R79" s="8"/>
      <c r="S79" s="8"/>
      <c r="T79" s="8"/>
      <c r="U79" s="8"/>
      <c r="V79" s="8"/>
      <c r="W79" s="8"/>
      <c r="X79" s="8"/>
      <c r="Y79" s="8"/>
      <c r="Z79" s="8"/>
      <c r="AA79" s="8"/>
      <c r="AB79" s="8"/>
    </row>
    <row r="80" spans="1:28" x14ac:dyDescent="0.25">
      <c r="A80" s="8" t="s">
        <v>155</v>
      </c>
      <c r="B80" s="8">
        <v>3</v>
      </c>
      <c r="C80" s="8"/>
      <c r="D80" s="8"/>
      <c r="E80" s="8"/>
      <c r="F80" s="8"/>
      <c r="G80" s="8"/>
      <c r="H80" s="8"/>
      <c r="I80" s="8"/>
      <c r="J80" s="8"/>
      <c r="K80" s="8"/>
      <c r="L80" s="8"/>
      <c r="M80" s="8"/>
      <c r="N80" s="8"/>
      <c r="O80" s="8"/>
      <c r="P80" s="8"/>
      <c r="Q80" s="8"/>
      <c r="R80" s="8"/>
      <c r="S80" s="8"/>
      <c r="T80" s="8"/>
      <c r="U80" s="8"/>
      <c r="V80" s="8"/>
      <c r="W80" s="8"/>
      <c r="X80" s="8"/>
      <c r="Y80" s="8"/>
      <c r="Z80" s="8"/>
      <c r="AA80" s="8"/>
      <c r="AB80" s="8"/>
    </row>
    <row r="81" spans="1:28" x14ac:dyDescent="0.25">
      <c r="A81" s="8" t="s">
        <v>156</v>
      </c>
      <c r="B81" s="8">
        <v>3</v>
      </c>
      <c r="C81" s="8"/>
      <c r="D81" s="8"/>
      <c r="E81" s="8"/>
      <c r="F81" s="8"/>
      <c r="G81" s="8"/>
      <c r="H81" s="8"/>
      <c r="I81" s="8"/>
      <c r="J81" s="8"/>
      <c r="K81" s="8"/>
      <c r="L81" s="8"/>
      <c r="M81" s="8"/>
      <c r="N81" s="8"/>
      <c r="O81" s="8"/>
      <c r="P81" s="8"/>
      <c r="Q81" s="8"/>
      <c r="R81" s="8"/>
      <c r="S81" s="8"/>
      <c r="T81" s="8"/>
      <c r="U81" s="8"/>
      <c r="V81" s="8"/>
      <c r="W81" s="8"/>
      <c r="X81" s="8"/>
      <c r="Y81" s="8"/>
      <c r="Z81" s="8"/>
      <c r="AA81" s="8"/>
      <c r="AB81" s="8"/>
    </row>
    <row r="82" spans="1:28" x14ac:dyDescent="0.25">
      <c r="A82" s="8" t="s">
        <v>157</v>
      </c>
      <c r="B82" s="8">
        <v>3</v>
      </c>
      <c r="C82" s="8"/>
      <c r="D82" s="8"/>
      <c r="E82" s="8"/>
      <c r="F82" s="8"/>
      <c r="G82" s="8"/>
      <c r="H82" s="8"/>
      <c r="I82" s="8"/>
      <c r="J82" s="8"/>
      <c r="K82" s="8"/>
      <c r="L82" s="8"/>
      <c r="M82" s="8"/>
      <c r="N82" s="8"/>
      <c r="O82" s="8"/>
      <c r="P82" s="8"/>
      <c r="Q82" s="8"/>
      <c r="R82" s="8"/>
      <c r="S82" s="8"/>
      <c r="T82" s="8"/>
      <c r="U82" s="8"/>
      <c r="V82" s="8"/>
      <c r="W82" s="8"/>
      <c r="X82" s="8"/>
      <c r="Y82" s="8"/>
      <c r="Z82" s="8"/>
      <c r="AA82" s="8"/>
      <c r="AB82" s="8"/>
    </row>
    <row r="83" spans="1:28" x14ac:dyDescent="0.25">
      <c r="A83" s="8" t="s">
        <v>158</v>
      </c>
      <c r="B83" s="8">
        <v>3</v>
      </c>
      <c r="C83" s="8"/>
      <c r="D83" s="8"/>
      <c r="E83" s="8"/>
      <c r="F83" s="8"/>
      <c r="G83" s="8"/>
      <c r="H83" s="8"/>
      <c r="I83" s="8"/>
      <c r="J83" s="8"/>
      <c r="K83" s="8"/>
      <c r="L83" s="8"/>
      <c r="M83" s="8"/>
      <c r="N83" s="8"/>
      <c r="O83" s="8"/>
      <c r="P83" s="8"/>
      <c r="Q83" s="8"/>
      <c r="R83" s="8"/>
      <c r="S83" s="8"/>
      <c r="T83" s="8"/>
      <c r="U83" s="8"/>
      <c r="V83" s="8"/>
      <c r="W83" s="8"/>
      <c r="X83" s="8"/>
      <c r="Y83" s="8"/>
      <c r="Z83" s="8"/>
      <c r="AA83" s="8"/>
      <c r="AB83" s="8"/>
    </row>
    <row r="84" spans="1:28" x14ac:dyDescent="0.25">
      <c r="A84" s="8" t="s">
        <v>159</v>
      </c>
      <c r="B84" s="8">
        <v>3</v>
      </c>
      <c r="C84" s="8"/>
      <c r="D84" s="8"/>
      <c r="E84" s="8"/>
      <c r="F84" s="8"/>
      <c r="G84" s="8"/>
      <c r="H84" s="8"/>
      <c r="I84" s="8"/>
      <c r="J84" s="8"/>
      <c r="K84" s="8"/>
      <c r="L84" s="8"/>
      <c r="M84" s="8"/>
      <c r="N84" s="8"/>
      <c r="O84" s="8"/>
      <c r="P84" s="8"/>
      <c r="Q84" s="8"/>
      <c r="R84" s="8"/>
      <c r="S84" s="8"/>
      <c r="T84" s="8"/>
      <c r="U84" s="8"/>
      <c r="V84" s="8"/>
      <c r="W84" s="8"/>
      <c r="X84" s="8"/>
      <c r="Y84" s="8"/>
      <c r="Z84" s="8"/>
      <c r="AA84" s="8"/>
      <c r="AB84" s="8"/>
    </row>
    <row r="85" spans="1:28" x14ac:dyDescent="0.25">
      <c r="A85" s="8" t="s">
        <v>160</v>
      </c>
      <c r="B85" s="8">
        <v>2</v>
      </c>
      <c r="C85" s="8"/>
      <c r="D85" s="8"/>
      <c r="E85" s="8"/>
      <c r="F85" s="8"/>
      <c r="G85" s="8"/>
      <c r="H85" s="8"/>
      <c r="I85" s="8"/>
      <c r="J85" s="8"/>
      <c r="K85" s="8"/>
      <c r="L85" s="8"/>
      <c r="M85" s="8"/>
      <c r="N85" s="8"/>
      <c r="O85" s="8"/>
      <c r="P85" s="8"/>
      <c r="Q85" s="8"/>
      <c r="R85" s="8"/>
      <c r="S85" s="8"/>
      <c r="T85" s="8"/>
      <c r="U85" s="8"/>
      <c r="V85" s="8"/>
      <c r="W85" s="8"/>
      <c r="X85" s="8"/>
      <c r="Y85" s="8"/>
      <c r="Z85" s="8"/>
      <c r="AA85" s="8"/>
      <c r="AB85" s="8"/>
    </row>
    <row r="86" spans="1:28" x14ac:dyDescent="0.25">
      <c r="A86" s="8" t="s">
        <v>161</v>
      </c>
      <c r="B86" s="8">
        <v>1</v>
      </c>
      <c r="C86" s="8"/>
      <c r="D86" s="8"/>
      <c r="E86" s="8"/>
      <c r="F86" s="8"/>
      <c r="G86" s="8"/>
      <c r="H86" s="8"/>
      <c r="I86" s="8"/>
      <c r="J86" s="8"/>
      <c r="K86" s="8"/>
      <c r="L86" s="8"/>
      <c r="M86" s="8"/>
      <c r="N86" s="8"/>
      <c r="O86" s="8"/>
      <c r="P86" s="8"/>
      <c r="Q86" s="8"/>
      <c r="R86" s="8"/>
      <c r="S86" s="8"/>
      <c r="T86" s="8"/>
      <c r="U86" s="8"/>
      <c r="V86" s="8"/>
      <c r="W86" s="8"/>
      <c r="X86" s="8"/>
      <c r="Y86" s="8"/>
      <c r="Z86" s="8"/>
      <c r="AA86" s="8"/>
      <c r="AB86" s="8"/>
    </row>
    <row r="87" spans="1:28" x14ac:dyDescent="0.25">
      <c r="A87" s="8" t="s">
        <v>162</v>
      </c>
      <c r="B87" s="8">
        <v>3</v>
      </c>
      <c r="C87" s="8"/>
      <c r="D87" s="8"/>
      <c r="E87" s="8"/>
      <c r="F87" s="8"/>
      <c r="G87" s="8"/>
      <c r="H87" s="8"/>
      <c r="I87" s="8"/>
      <c r="J87" s="8"/>
      <c r="K87" s="8"/>
      <c r="L87" s="8"/>
      <c r="M87" s="8"/>
      <c r="N87" s="8"/>
      <c r="O87" s="8"/>
      <c r="P87" s="8"/>
      <c r="Q87" s="8"/>
      <c r="R87" s="8"/>
      <c r="S87" s="8"/>
      <c r="T87" s="8"/>
      <c r="U87" s="8"/>
      <c r="V87" s="8"/>
      <c r="W87" s="8"/>
      <c r="X87" s="8"/>
      <c r="Y87" s="8"/>
      <c r="Z87" s="8"/>
      <c r="AA87" s="8"/>
      <c r="AB87" s="8"/>
    </row>
    <row r="88" spans="1:28" x14ac:dyDescent="0.25">
      <c r="A88" s="8" t="s">
        <v>163</v>
      </c>
      <c r="B88" s="8">
        <v>1</v>
      </c>
      <c r="C88" s="8"/>
      <c r="D88" s="8"/>
      <c r="E88" s="8"/>
      <c r="F88" s="8"/>
      <c r="G88" s="8"/>
      <c r="H88" s="8"/>
      <c r="I88" s="8"/>
      <c r="J88" s="8"/>
      <c r="K88" s="8"/>
      <c r="L88" s="8"/>
      <c r="M88" s="8"/>
      <c r="N88" s="8"/>
      <c r="O88" s="8"/>
      <c r="P88" s="8"/>
      <c r="Q88" s="8"/>
      <c r="R88" s="8"/>
      <c r="S88" s="8"/>
      <c r="T88" s="8"/>
      <c r="U88" s="8"/>
      <c r="V88" s="8"/>
      <c r="W88" s="8"/>
      <c r="X88" s="8"/>
      <c r="Y88" s="8"/>
      <c r="Z88" s="8"/>
      <c r="AA88" s="8"/>
      <c r="AB88" s="8"/>
    </row>
    <row r="89" spans="1:28" x14ac:dyDescent="0.25">
      <c r="A89" s="8" t="s">
        <v>164</v>
      </c>
      <c r="B89" s="8">
        <v>1</v>
      </c>
      <c r="C89" s="8"/>
      <c r="D89" s="8"/>
      <c r="E89" s="8"/>
      <c r="F89" s="8"/>
      <c r="G89" s="8"/>
      <c r="H89" s="8"/>
      <c r="I89" s="8"/>
      <c r="J89" s="8"/>
      <c r="K89" s="8"/>
      <c r="L89" s="8"/>
      <c r="M89" s="8"/>
      <c r="N89" s="8"/>
      <c r="O89" s="8"/>
      <c r="P89" s="8"/>
      <c r="Q89" s="8"/>
      <c r="R89" s="8"/>
      <c r="S89" s="8"/>
      <c r="T89" s="8"/>
      <c r="U89" s="8"/>
      <c r="V89" s="8"/>
      <c r="W89" s="8"/>
      <c r="X89" s="8"/>
      <c r="Y89" s="8"/>
      <c r="Z89" s="8"/>
      <c r="AA89" s="8"/>
      <c r="AB89" s="8"/>
    </row>
    <row r="90" spans="1:28" x14ac:dyDescent="0.25">
      <c r="A90" s="8" t="s">
        <v>165</v>
      </c>
      <c r="B90" s="8">
        <v>1</v>
      </c>
      <c r="C90" s="8"/>
      <c r="D90" s="8"/>
      <c r="E90" s="8"/>
      <c r="F90" s="8"/>
      <c r="G90" s="8"/>
      <c r="H90" s="8"/>
      <c r="I90" s="8"/>
      <c r="J90" s="8"/>
      <c r="K90" s="8"/>
      <c r="L90" s="8"/>
      <c r="M90" s="8"/>
      <c r="N90" s="8"/>
      <c r="O90" s="8"/>
      <c r="P90" s="8"/>
      <c r="Q90" s="8"/>
      <c r="R90" s="8"/>
      <c r="S90" s="8"/>
      <c r="T90" s="8"/>
      <c r="U90" s="8"/>
      <c r="V90" s="8"/>
      <c r="W90" s="8"/>
      <c r="X90" s="8"/>
      <c r="Y90" s="8"/>
      <c r="Z90" s="8"/>
      <c r="AA90" s="8"/>
      <c r="AB90" s="8"/>
    </row>
    <row r="91" spans="1:28" x14ac:dyDescent="0.25">
      <c r="A91" s="8" t="s">
        <v>166</v>
      </c>
      <c r="B91" s="8">
        <v>3</v>
      </c>
      <c r="C91" s="8"/>
      <c r="D91" s="8"/>
      <c r="E91" s="8"/>
      <c r="F91" s="8"/>
      <c r="G91" s="8"/>
      <c r="H91" s="8"/>
      <c r="I91" s="8"/>
      <c r="J91" s="8"/>
      <c r="K91" s="8"/>
      <c r="L91" s="8"/>
      <c r="M91" s="8"/>
      <c r="N91" s="8"/>
      <c r="O91" s="8"/>
      <c r="P91" s="8"/>
      <c r="Q91" s="8"/>
      <c r="R91" s="8"/>
      <c r="S91" s="8"/>
      <c r="T91" s="8"/>
      <c r="U91" s="8"/>
      <c r="V91" s="8"/>
      <c r="W91" s="8"/>
      <c r="X91" s="8"/>
      <c r="Y91" s="8"/>
      <c r="Z91" s="8"/>
      <c r="AA91" s="8"/>
      <c r="AB91" s="8"/>
    </row>
    <row r="92" spans="1:28" x14ac:dyDescent="0.25">
      <c r="A92" s="8" t="s">
        <v>167</v>
      </c>
      <c r="B92" s="8">
        <v>3</v>
      </c>
      <c r="C92" s="8"/>
      <c r="D92" s="8"/>
      <c r="E92" s="8"/>
      <c r="F92" s="8"/>
      <c r="G92" s="8"/>
      <c r="H92" s="8"/>
      <c r="I92" s="8"/>
      <c r="J92" s="8"/>
      <c r="K92" s="8"/>
      <c r="L92" s="8"/>
      <c r="M92" s="8"/>
      <c r="N92" s="8"/>
      <c r="O92" s="8"/>
      <c r="P92" s="8"/>
      <c r="Q92" s="8"/>
      <c r="R92" s="8"/>
      <c r="S92" s="8"/>
      <c r="T92" s="8"/>
      <c r="U92" s="8"/>
      <c r="V92" s="8"/>
      <c r="W92" s="8"/>
      <c r="X92" s="8"/>
      <c r="Y92" s="8"/>
      <c r="Z92" s="8"/>
      <c r="AA92" s="8"/>
      <c r="AB92" s="8"/>
    </row>
    <row r="93" spans="1:28" x14ac:dyDescent="0.25">
      <c r="A93" s="8" t="s">
        <v>168</v>
      </c>
      <c r="B93" s="8">
        <v>3</v>
      </c>
      <c r="C93" s="8"/>
      <c r="D93" s="8"/>
      <c r="E93" s="8"/>
      <c r="F93" s="8"/>
      <c r="G93" s="8"/>
      <c r="H93" s="8"/>
      <c r="I93" s="8"/>
      <c r="J93" s="8"/>
      <c r="K93" s="8"/>
      <c r="L93" s="8"/>
      <c r="M93" s="8"/>
      <c r="N93" s="8"/>
      <c r="O93" s="8"/>
      <c r="P93" s="8"/>
      <c r="Q93" s="8"/>
      <c r="R93" s="8"/>
      <c r="S93" s="8"/>
      <c r="T93" s="8"/>
      <c r="U93" s="8"/>
      <c r="V93" s="8"/>
      <c r="W93" s="8"/>
      <c r="X93" s="8"/>
      <c r="Y93" s="8"/>
      <c r="Z93" s="8"/>
      <c r="AA93" s="8"/>
      <c r="AB93" s="8"/>
    </row>
    <row r="94" spans="1:28" x14ac:dyDescent="0.25">
      <c r="A94" s="8" t="s">
        <v>169</v>
      </c>
      <c r="B94" s="8">
        <v>3</v>
      </c>
      <c r="C94" s="8"/>
      <c r="D94" s="8"/>
      <c r="E94" s="8"/>
      <c r="F94" s="8"/>
      <c r="G94" s="8"/>
      <c r="H94" s="8"/>
      <c r="I94" s="8"/>
      <c r="J94" s="8"/>
      <c r="K94" s="8"/>
      <c r="L94" s="8"/>
      <c r="M94" s="8"/>
      <c r="N94" s="8"/>
      <c r="O94" s="8"/>
      <c r="P94" s="8"/>
      <c r="Q94" s="8"/>
      <c r="R94" s="8"/>
      <c r="S94" s="8"/>
      <c r="T94" s="8"/>
      <c r="U94" s="8"/>
      <c r="V94" s="8"/>
      <c r="W94" s="8"/>
      <c r="X94" s="8"/>
      <c r="Y94" s="8"/>
      <c r="Z94" s="8"/>
      <c r="AA94" s="8"/>
      <c r="AB94" s="8"/>
    </row>
    <row r="95" spans="1:28" x14ac:dyDescent="0.25">
      <c r="A95" s="8" t="s">
        <v>170</v>
      </c>
      <c r="B95" s="8">
        <v>3</v>
      </c>
      <c r="C95" s="8"/>
      <c r="D95" s="8"/>
      <c r="E95" s="8"/>
      <c r="F95" s="8"/>
      <c r="G95" s="8"/>
      <c r="H95" s="8"/>
      <c r="I95" s="8"/>
      <c r="J95" s="8"/>
      <c r="K95" s="8"/>
      <c r="L95" s="8"/>
      <c r="M95" s="8"/>
      <c r="N95" s="8"/>
      <c r="O95" s="8"/>
      <c r="P95" s="8"/>
      <c r="Q95" s="8"/>
      <c r="R95" s="8"/>
      <c r="S95" s="8"/>
      <c r="T95" s="8"/>
      <c r="U95" s="8"/>
      <c r="V95" s="8"/>
      <c r="W95" s="8"/>
      <c r="X95" s="8"/>
      <c r="Y95" s="8"/>
      <c r="Z95" s="8"/>
      <c r="AA95" s="8"/>
      <c r="AB95" s="8"/>
    </row>
    <row r="96" spans="1:28" x14ac:dyDescent="0.25">
      <c r="A96" s="8" t="s">
        <v>171</v>
      </c>
      <c r="B96" s="8">
        <v>3</v>
      </c>
      <c r="C96" s="8"/>
      <c r="D96" s="8"/>
      <c r="E96" s="8"/>
      <c r="F96" s="8"/>
      <c r="G96" s="8"/>
      <c r="H96" s="8"/>
      <c r="I96" s="8"/>
      <c r="J96" s="8"/>
      <c r="K96" s="8"/>
      <c r="L96" s="8"/>
      <c r="M96" s="8"/>
      <c r="N96" s="8"/>
      <c r="O96" s="8"/>
      <c r="P96" s="8"/>
      <c r="Q96" s="8"/>
      <c r="R96" s="8"/>
      <c r="S96" s="8"/>
      <c r="T96" s="8"/>
      <c r="U96" s="8"/>
      <c r="V96" s="8"/>
      <c r="W96" s="8"/>
      <c r="X96" s="8"/>
      <c r="Y96" s="8"/>
      <c r="Z96" s="8"/>
      <c r="AA96" s="8"/>
      <c r="AB96" s="8"/>
    </row>
    <row r="97" spans="1:28" x14ac:dyDescent="0.25">
      <c r="A97" s="8" t="s">
        <v>172</v>
      </c>
      <c r="B97" s="8">
        <v>3</v>
      </c>
      <c r="C97" s="8"/>
      <c r="D97" s="8"/>
      <c r="E97" s="8"/>
      <c r="F97" s="8"/>
      <c r="G97" s="8"/>
      <c r="H97" s="8"/>
      <c r="I97" s="8"/>
      <c r="J97" s="8"/>
      <c r="K97" s="8"/>
      <c r="L97" s="8"/>
      <c r="M97" s="8"/>
      <c r="N97" s="8"/>
      <c r="O97" s="8"/>
      <c r="P97" s="8"/>
      <c r="Q97" s="8"/>
      <c r="R97" s="8"/>
      <c r="S97" s="8"/>
      <c r="T97" s="8"/>
      <c r="U97" s="8"/>
      <c r="V97" s="8"/>
      <c r="W97" s="8"/>
      <c r="X97" s="8"/>
      <c r="Y97" s="8"/>
      <c r="Z97" s="8"/>
      <c r="AA97" s="8"/>
      <c r="AB97" s="8"/>
    </row>
    <row r="98" spans="1:28" x14ac:dyDescent="0.25">
      <c r="A98" s="8" t="s">
        <v>173</v>
      </c>
      <c r="B98" s="8">
        <v>3</v>
      </c>
      <c r="C98" s="8"/>
      <c r="D98" s="8"/>
      <c r="E98" s="8"/>
      <c r="F98" s="8"/>
      <c r="G98" s="8"/>
      <c r="H98" s="8"/>
      <c r="I98" s="8"/>
      <c r="J98" s="8"/>
      <c r="K98" s="8"/>
      <c r="L98" s="8"/>
      <c r="M98" s="8"/>
      <c r="N98" s="8"/>
      <c r="O98" s="8"/>
      <c r="P98" s="8"/>
      <c r="Q98" s="8"/>
      <c r="R98" s="8"/>
      <c r="S98" s="8"/>
      <c r="T98" s="8"/>
      <c r="U98" s="8"/>
      <c r="V98" s="8"/>
      <c r="W98" s="8"/>
      <c r="X98" s="8"/>
      <c r="Y98" s="8"/>
      <c r="Z98" s="8"/>
      <c r="AA98" s="8"/>
      <c r="AB98" s="8"/>
    </row>
    <row r="99" spans="1:28" x14ac:dyDescent="0.25">
      <c r="A99" s="8" t="s">
        <v>174</v>
      </c>
      <c r="B99" s="8">
        <v>3</v>
      </c>
      <c r="C99" s="8"/>
      <c r="D99" s="8"/>
      <c r="E99" s="8"/>
      <c r="F99" s="8"/>
      <c r="G99" s="8"/>
      <c r="H99" s="8"/>
      <c r="I99" s="8"/>
      <c r="J99" s="8"/>
      <c r="K99" s="8"/>
      <c r="L99" s="8"/>
      <c r="M99" s="8"/>
      <c r="N99" s="8"/>
      <c r="O99" s="8"/>
      <c r="P99" s="8"/>
      <c r="Q99" s="8"/>
      <c r="R99" s="8"/>
      <c r="S99" s="8"/>
      <c r="T99" s="8"/>
      <c r="U99" s="8"/>
      <c r="V99" s="8"/>
      <c r="W99" s="8"/>
      <c r="X99" s="8"/>
      <c r="Y99" s="8"/>
      <c r="Z99" s="8"/>
      <c r="AA99" s="8"/>
      <c r="AB99" s="8"/>
    </row>
    <row r="100" spans="1:28" x14ac:dyDescent="0.25">
      <c r="A100" s="8" t="s">
        <v>175</v>
      </c>
      <c r="B100" s="8">
        <v>3</v>
      </c>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spans="1:28" x14ac:dyDescent="0.25">
      <c r="A101" s="8" t="s">
        <v>176</v>
      </c>
      <c r="B101" s="8">
        <v>3</v>
      </c>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spans="1:28" x14ac:dyDescent="0.25">
      <c r="A102" s="8" t="s">
        <v>177</v>
      </c>
      <c r="B102" s="8">
        <v>3</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spans="1:28" x14ac:dyDescent="0.25">
      <c r="A103" s="8" t="s">
        <v>178</v>
      </c>
      <c r="B103" s="8">
        <v>3</v>
      </c>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spans="1:28" x14ac:dyDescent="0.25">
      <c r="A104" s="8" t="s">
        <v>179</v>
      </c>
      <c r="B104" s="8">
        <v>3</v>
      </c>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spans="1:28" x14ac:dyDescent="0.25">
      <c r="A105" s="8" t="s">
        <v>180</v>
      </c>
      <c r="B105" s="8">
        <v>3</v>
      </c>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spans="1:28" x14ac:dyDescent="0.25">
      <c r="A106" s="8" t="s">
        <v>181</v>
      </c>
      <c r="B106" s="8">
        <v>3</v>
      </c>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spans="1:28" x14ac:dyDescent="0.25">
      <c r="A107" s="8" t="s">
        <v>182</v>
      </c>
      <c r="B107" s="8">
        <v>3</v>
      </c>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spans="1:28" x14ac:dyDescent="0.25">
      <c r="A108" s="8" t="s">
        <v>183</v>
      </c>
      <c r="B108" s="8">
        <v>3</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spans="1:28" x14ac:dyDescent="0.25">
      <c r="A109" s="8" t="s">
        <v>184</v>
      </c>
      <c r="B109" s="8">
        <v>3</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spans="1:28" x14ac:dyDescent="0.25">
      <c r="A110" s="8" t="s">
        <v>185</v>
      </c>
      <c r="B110" s="8">
        <v>3</v>
      </c>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spans="1:28" x14ac:dyDescent="0.25">
      <c r="A111" s="8" t="s">
        <v>186</v>
      </c>
      <c r="B111" s="8">
        <v>3</v>
      </c>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spans="1:28" x14ac:dyDescent="0.25">
      <c r="A112" s="8" t="s">
        <v>187</v>
      </c>
      <c r="B112" s="8">
        <v>3</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spans="1:28" x14ac:dyDescent="0.25">
      <c r="A113" s="8" t="s">
        <v>188</v>
      </c>
      <c r="B113" s="8">
        <v>3</v>
      </c>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spans="1:28" x14ac:dyDescent="0.25">
      <c r="A114" s="8" t="s">
        <v>189</v>
      </c>
      <c r="B114" s="8">
        <v>3</v>
      </c>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spans="1:28" x14ac:dyDescent="0.25">
      <c r="A115" s="8" t="s">
        <v>190</v>
      </c>
      <c r="B115" s="8">
        <v>3</v>
      </c>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spans="1:28" x14ac:dyDescent="0.25">
      <c r="A116" s="8" t="s">
        <v>191</v>
      </c>
      <c r="B116" s="8">
        <v>3</v>
      </c>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spans="1:28" x14ac:dyDescent="0.25">
      <c r="A117" s="8" t="s">
        <v>192</v>
      </c>
      <c r="B117" s="8">
        <v>3</v>
      </c>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spans="1:28" x14ac:dyDescent="0.25">
      <c r="A118" s="8" t="s">
        <v>193</v>
      </c>
      <c r="B118" s="8">
        <v>3</v>
      </c>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spans="1:28" x14ac:dyDescent="0.25">
      <c r="A119" s="8" t="s">
        <v>194</v>
      </c>
      <c r="B119" s="8">
        <v>3</v>
      </c>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spans="1:28" x14ac:dyDescent="0.25">
      <c r="A120" s="8" t="s">
        <v>195</v>
      </c>
      <c r="B120" s="8">
        <v>3</v>
      </c>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spans="1:28" x14ac:dyDescent="0.25">
      <c r="A121" s="8" t="s">
        <v>196</v>
      </c>
      <c r="B121" s="8">
        <v>3</v>
      </c>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spans="1:28" x14ac:dyDescent="0.25">
      <c r="A122" s="8" t="s">
        <v>197</v>
      </c>
      <c r="B122" s="8">
        <v>3</v>
      </c>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spans="1:28" x14ac:dyDescent="0.25">
      <c r="A123" s="8" t="s">
        <v>198</v>
      </c>
      <c r="B123" s="8">
        <v>1</v>
      </c>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spans="1:28" x14ac:dyDescent="0.25">
      <c r="A124" s="8" t="s">
        <v>199</v>
      </c>
      <c r="B124" s="8">
        <v>1</v>
      </c>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spans="1:28" x14ac:dyDescent="0.25">
      <c r="A125" s="8" t="s">
        <v>200</v>
      </c>
      <c r="B125" s="8">
        <v>1</v>
      </c>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spans="1:28" x14ac:dyDescent="0.25">
      <c r="A126" s="8" t="s">
        <v>201</v>
      </c>
      <c r="B126" s="8">
        <v>1</v>
      </c>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spans="1:28" x14ac:dyDescent="0.25">
      <c r="A127" s="8" t="s">
        <v>202</v>
      </c>
      <c r="B127" s="8">
        <v>1</v>
      </c>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spans="1:28" x14ac:dyDescent="0.25">
      <c r="A128" s="8" t="s">
        <v>203</v>
      </c>
      <c r="B128" s="8">
        <v>1</v>
      </c>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spans="1:28" x14ac:dyDescent="0.25">
      <c r="A129" s="8" t="s">
        <v>204</v>
      </c>
      <c r="B129" s="8">
        <v>1</v>
      </c>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spans="1:28" x14ac:dyDescent="0.25">
      <c r="A130" s="8" t="s">
        <v>205</v>
      </c>
      <c r="B130" s="8">
        <v>1</v>
      </c>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spans="1:28" x14ac:dyDescent="0.25">
      <c r="A131" s="8" t="s">
        <v>206</v>
      </c>
      <c r="B131" s="8">
        <v>1</v>
      </c>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spans="1:28" x14ac:dyDescent="0.25">
      <c r="A132" s="8" t="s">
        <v>207</v>
      </c>
      <c r="B132" s="8">
        <v>1</v>
      </c>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spans="1:28" x14ac:dyDescent="0.25">
      <c r="A133" s="8" t="s">
        <v>208</v>
      </c>
      <c r="B133" s="8">
        <v>1</v>
      </c>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spans="1:28" x14ac:dyDescent="0.25">
      <c r="A134" s="8" t="s">
        <v>209</v>
      </c>
      <c r="B134" s="8">
        <v>3</v>
      </c>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spans="1:28" x14ac:dyDescent="0.25">
      <c r="A135" s="8" t="s">
        <v>210</v>
      </c>
      <c r="B135" s="8">
        <v>3</v>
      </c>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spans="1:28" x14ac:dyDescent="0.25">
      <c r="A136" s="8" t="s">
        <v>211</v>
      </c>
      <c r="B136" s="8">
        <v>3</v>
      </c>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spans="1:28" x14ac:dyDescent="0.25">
      <c r="A137" s="8" t="s">
        <v>212</v>
      </c>
      <c r="B137" s="8">
        <v>3</v>
      </c>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spans="1:28" x14ac:dyDescent="0.25">
      <c r="A138" s="8" t="s">
        <v>213</v>
      </c>
      <c r="B138" s="8">
        <v>3</v>
      </c>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spans="1:28" x14ac:dyDescent="0.25">
      <c r="A139" s="8" t="s">
        <v>214</v>
      </c>
      <c r="B139" s="8">
        <v>3</v>
      </c>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spans="1:28" x14ac:dyDescent="0.25">
      <c r="A140" s="8" t="s">
        <v>215</v>
      </c>
      <c r="B140" s="8">
        <v>3</v>
      </c>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spans="1:28" x14ac:dyDescent="0.25">
      <c r="A141" s="8" t="s">
        <v>216</v>
      </c>
      <c r="B141" s="8">
        <v>3</v>
      </c>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spans="1:28" x14ac:dyDescent="0.25">
      <c r="A142" s="8" t="s">
        <v>217</v>
      </c>
      <c r="B142" s="8">
        <v>3</v>
      </c>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spans="1:28" x14ac:dyDescent="0.25">
      <c r="A143" s="8" t="s">
        <v>218</v>
      </c>
      <c r="B143" s="8">
        <v>2</v>
      </c>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spans="1:28" x14ac:dyDescent="0.25">
      <c r="A144" s="8" t="s">
        <v>219</v>
      </c>
      <c r="B144" s="8">
        <v>2</v>
      </c>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spans="1:28" x14ac:dyDescent="0.25">
      <c r="A145" s="8" t="s">
        <v>220</v>
      </c>
      <c r="B145" s="8">
        <v>3</v>
      </c>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spans="1:28" x14ac:dyDescent="0.25">
      <c r="A146" s="8" t="s">
        <v>221</v>
      </c>
      <c r="B146" s="8">
        <v>3</v>
      </c>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spans="1:28" x14ac:dyDescent="0.25">
      <c r="A147" s="8" t="s">
        <v>222</v>
      </c>
      <c r="B147" s="8">
        <v>3</v>
      </c>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spans="1:28" x14ac:dyDescent="0.25">
      <c r="A148" s="8" t="s">
        <v>223</v>
      </c>
      <c r="B148" s="8">
        <v>3</v>
      </c>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spans="1:28" x14ac:dyDescent="0.25">
      <c r="A149" s="8" t="s">
        <v>224</v>
      </c>
      <c r="B149" s="8">
        <v>2</v>
      </c>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spans="1:28" x14ac:dyDescent="0.25">
      <c r="A150" s="8" t="s">
        <v>225</v>
      </c>
      <c r="B150" s="8">
        <v>3</v>
      </c>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spans="1:28" x14ac:dyDescent="0.25">
      <c r="A151" s="8" t="s">
        <v>226</v>
      </c>
      <c r="B151" s="8">
        <v>3</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spans="1:28" x14ac:dyDescent="0.25">
      <c r="A152" s="8" t="s">
        <v>227</v>
      </c>
      <c r="B152" s="8">
        <v>2</v>
      </c>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spans="1:28" x14ac:dyDescent="0.25">
      <c r="A153" s="8" t="s">
        <v>228</v>
      </c>
      <c r="B153" s="8">
        <v>3</v>
      </c>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spans="1:28" x14ac:dyDescent="0.25">
      <c r="A154" s="8" t="s">
        <v>229</v>
      </c>
      <c r="B154" s="8">
        <v>1</v>
      </c>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spans="1:28" x14ac:dyDescent="0.25">
      <c r="A155" s="8" t="s">
        <v>230</v>
      </c>
      <c r="B155" s="8">
        <v>1</v>
      </c>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spans="1:28" x14ac:dyDescent="0.25">
      <c r="A156" s="8" t="s">
        <v>231</v>
      </c>
      <c r="B156" s="8">
        <v>1</v>
      </c>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spans="1:28" x14ac:dyDescent="0.25">
      <c r="A157" s="8" t="s">
        <v>232</v>
      </c>
      <c r="B157" s="8">
        <v>3</v>
      </c>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spans="1:28" x14ac:dyDescent="0.25">
      <c r="A158" s="8" t="s">
        <v>233</v>
      </c>
      <c r="B158" s="8">
        <v>3</v>
      </c>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spans="1:28" x14ac:dyDescent="0.25">
      <c r="A159" s="8" t="s">
        <v>234</v>
      </c>
      <c r="B159" s="8">
        <v>3</v>
      </c>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spans="1:28" x14ac:dyDescent="0.25">
      <c r="A160" s="8" t="s">
        <v>235</v>
      </c>
      <c r="B160" s="8">
        <v>3</v>
      </c>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spans="1:28" x14ac:dyDescent="0.25">
      <c r="A161" s="8" t="s">
        <v>236</v>
      </c>
      <c r="B161" s="8">
        <v>3</v>
      </c>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spans="1:28" x14ac:dyDescent="0.25">
      <c r="A162" s="8" t="s">
        <v>237</v>
      </c>
      <c r="B162" s="8">
        <v>3</v>
      </c>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spans="1:28" x14ac:dyDescent="0.25">
      <c r="A163" s="8" t="s">
        <v>238</v>
      </c>
      <c r="B163" s="8">
        <v>3</v>
      </c>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spans="1:28" x14ac:dyDescent="0.25">
      <c r="A164" s="8" t="s">
        <v>239</v>
      </c>
      <c r="B164" s="8">
        <v>3</v>
      </c>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spans="1:28" x14ac:dyDescent="0.25">
      <c r="A165" s="8" t="s">
        <v>240</v>
      </c>
      <c r="B165" s="8">
        <v>3</v>
      </c>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spans="1:28" x14ac:dyDescent="0.25">
      <c r="A166" s="8" t="s">
        <v>241</v>
      </c>
      <c r="B166" s="8">
        <v>3</v>
      </c>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spans="1:28" x14ac:dyDescent="0.25">
      <c r="A167" s="8" t="s">
        <v>242</v>
      </c>
      <c r="B167" s="8">
        <v>3</v>
      </c>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spans="1:28" x14ac:dyDescent="0.25">
      <c r="A168" s="8" t="s">
        <v>243</v>
      </c>
      <c r="B168" s="8">
        <v>1</v>
      </c>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spans="1:28" x14ac:dyDescent="0.25">
      <c r="A169" s="8" t="s">
        <v>244</v>
      </c>
      <c r="B169" s="8">
        <v>3</v>
      </c>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spans="1:28" x14ac:dyDescent="0.25">
      <c r="A170" s="8" t="s">
        <v>245</v>
      </c>
      <c r="B170" s="8">
        <v>4</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spans="1:28" x14ac:dyDescent="0.25">
      <c r="A171" s="8" t="s">
        <v>246</v>
      </c>
      <c r="B171" s="8">
        <v>3</v>
      </c>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spans="1:28" x14ac:dyDescent="0.25">
      <c r="A172" s="8" t="s">
        <v>247</v>
      </c>
      <c r="B172" s="8">
        <v>5</v>
      </c>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spans="1:28" x14ac:dyDescent="0.25">
      <c r="A173" s="8" t="s">
        <v>248</v>
      </c>
      <c r="B173" s="8">
        <v>3</v>
      </c>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spans="1:28" x14ac:dyDescent="0.25">
      <c r="A174" s="8" t="s">
        <v>249</v>
      </c>
      <c r="B174" s="8">
        <v>3</v>
      </c>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spans="1:28" x14ac:dyDescent="0.25">
      <c r="A175" s="8" t="s">
        <v>250</v>
      </c>
      <c r="B175" s="8">
        <v>3</v>
      </c>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spans="1:28" x14ac:dyDescent="0.25">
      <c r="A176" s="8" t="s">
        <v>251</v>
      </c>
      <c r="B176" s="8">
        <v>3</v>
      </c>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spans="1:28" x14ac:dyDescent="0.25">
      <c r="A177" s="8" t="s">
        <v>252</v>
      </c>
      <c r="B177" s="8">
        <v>3</v>
      </c>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spans="1:28" x14ac:dyDescent="0.25">
      <c r="A178" s="8" t="s">
        <v>253</v>
      </c>
      <c r="B178" s="8">
        <v>3</v>
      </c>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spans="1:28" x14ac:dyDescent="0.25">
      <c r="A179" s="8" t="s">
        <v>254</v>
      </c>
      <c r="B179" s="8">
        <v>3</v>
      </c>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spans="1:28" x14ac:dyDescent="0.25">
      <c r="A180" s="8" t="s">
        <v>255</v>
      </c>
      <c r="B180" s="8">
        <v>3</v>
      </c>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spans="1:28" x14ac:dyDescent="0.25">
      <c r="A181" s="8" t="s">
        <v>256</v>
      </c>
      <c r="B181" s="8">
        <v>3</v>
      </c>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spans="1:28" x14ac:dyDescent="0.25">
      <c r="A182" s="8" t="s">
        <v>257</v>
      </c>
      <c r="B182" s="8">
        <v>3</v>
      </c>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spans="1:28" x14ac:dyDescent="0.25">
      <c r="A183" s="8" t="s">
        <v>258</v>
      </c>
      <c r="B183" s="8">
        <v>3</v>
      </c>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spans="1:28" x14ac:dyDescent="0.25">
      <c r="A184" s="8" t="s">
        <v>259</v>
      </c>
      <c r="B184" s="8">
        <v>3</v>
      </c>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spans="1:28" x14ac:dyDescent="0.25">
      <c r="A185" s="8" t="s">
        <v>260</v>
      </c>
      <c r="B185" s="8">
        <v>3</v>
      </c>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spans="1:28" x14ac:dyDescent="0.25">
      <c r="A186" s="8" t="s">
        <v>261</v>
      </c>
      <c r="B186" s="8">
        <v>3</v>
      </c>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spans="1:28" x14ac:dyDescent="0.25">
      <c r="A187" s="8" t="s">
        <v>262</v>
      </c>
      <c r="B187" s="8">
        <v>3</v>
      </c>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spans="1:28" x14ac:dyDescent="0.25">
      <c r="A188" s="8" t="s">
        <v>263</v>
      </c>
      <c r="B188" s="8">
        <v>3</v>
      </c>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spans="1:28" x14ac:dyDescent="0.25">
      <c r="A189" s="8" t="s">
        <v>264</v>
      </c>
      <c r="B189" s="8">
        <v>3</v>
      </c>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spans="1:28" x14ac:dyDescent="0.25">
      <c r="A190" s="8" t="s">
        <v>265</v>
      </c>
      <c r="B190" s="8">
        <v>3</v>
      </c>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spans="1:28" x14ac:dyDescent="0.25">
      <c r="A191" s="8" t="s">
        <v>266</v>
      </c>
      <c r="B191" s="8">
        <v>3</v>
      </c>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spans="1:28" x14ac:dyDescent="0.25">
      <c r="A192" s="8" t="s">
        <v>267</v>
      </c>
      <c r="B192" s="8">
        <v>3</v>
      </c>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spans="1:28" x14ac:dyDescent="0.25">
      <c r="A193" s="8" t="s">
        <v>268</v>
      </c>
      <c r="B193" s="8">
        <v>3</v>
      </c>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spans="1:28" x14ac:dyDescent="0.25">
      <c r="A194" s="8" t="s">
        <v>269</v>
      </c>
      <c r="B194" s="8">
        <v>3</v>
      </c>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spans="1:28" x14ac:dyDescent="0.25">
      <c r="A195" s="8" t="s">
        <v>270</v>
      </c>
      <c r="B195" s="8">
        <v>4</v>
      </c>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spans="1:28" x14ac:dyDescent="0.25">
      <c r="A196" s="8" t="s">
        <v>271</v>
      </c>
      <c r="B196" s="8">
        <v>4</v>
      </c>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spans="1:28" x14ac:dyDescent="0.25">
      <c r="A197" s="8" t="s">
        <v>272</v>
      </c>
      <c r="B197" s="8">
        <v>4</v>
      </c>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spans="1:28" x14ac:dyDescent="0.25">
      <c r="A198" s="8" t="s">
        <v>273</v>
      </c>
      <c r="B198" s="8">
        <v>4</v>
      </c>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spans="1:28" x14ac:dyDescent="0.25">
      <c r="A199" s="8" t="s">
        <v>274</v>
      </c>
      <c r="B199" s="8">
        <v>3</v>
      </c>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spans="1:28" x14ac:dyDescent="0.25">
      <c r="A200" s="8" t="s">
        <v>275</v>
      </c>
      <c r="B200" s="8">
        <v>3</v>
      </c>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spans="1:28" x14ac:dyDescent="0.25">
      <c r="A201" s="8" t="s">
        <v>276</v>
      </c>
      <c r="B201" s="8">
        <v>3</v>
      </c>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spans="1:28" x14ac:dyDescent="0.25">
      <c r="A202" s="8" t="s">
        <v>277</v>
      </c>
      <c r="B202" s="8">
        <v>3</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spans="1:28" x14ac:dyDescent="0.25">
      <c r="A203" s="8" t="s">
        <v>278</v>
      </c>
      <c r="B203" s="8">
        <v>3</v>
      </c>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spans="1:28" x14ac:dyDescent="0.25">
      <c r="A204" s="8" t="s">
        <v>279</v>
      </c>
      <c r="B204" s="8">
        <v>3</v>
      </c>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spans="1:28" x14ac:dyDescent="0.25">
      <c r="A205" s="8" t="s">
        <v>280</v>
      </c>
      <c r="B205" s="8">
        <v>3</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spans="1:28" x14ac:dyDescent="0.25">
      <c r="A206" s="8" t="s">
        <v>281</v>
      </c>
      <c r="B206" s="8">
        <v>3</v>
      </c>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spans="1:28" x14ac:dyDescent="0.25">
      <c r="A207" s="8" t="s">
        <v>282</v>
      </c>
      <c r="B207" s="8">
        <v>3</v>
      </c>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spans="1:28" x14ac:dyDescent="0.25">
      <c r="A208" s="8" t="s">
        <v>283</v>
      </c>
      <c r="B208" s="8">
        <v>3</v>
      </c>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spans="1:28" x14ac:dyDescent="0.25">
      <c r="A209" s="8" t="s">
        <v>284</v>
      </c>
      <c r="B209" s="8">
        <v>3</v>
      </c>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spans="1:28" x14ac:dyDescent="0.25">
      <c r="A210" s="8" t="s">
        <v>285</v>
      </c>
      <c r="B210" s="8">
        <v>3</v>
      </c>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spans="1:28" x14ac:dyDescent="0.25">
      <c r="A211" s="8" t="s">
        <v>286</v>
      </c>
      <c r="B211" s="8">
        <v>3</v>
      </c>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spans="1:28" x14ac:dyDescent="0.25">
      <c r="A212" s="8" t="s">
        <v>287</v>
      </c>
      <c r="B212" s="8">
        <v>3</v>
      </c>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spans="1:28" x14ac:dyDescent="0.25">
      <c r="A213" s="8" t="s">
        <v>288</v>
      </c>
      <c r="B213" s="8">
        <v>3</v>
      </c>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spans="1:28" x14ac:dyDescent="0.25">
      <c r="A214" s="8" t="s">
        <v>289</v>
      </c>
      <c r="B214" s="8">
        <v>3</v>
      </c>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spans="1:28" x14ac:dyDescent="0.25">
      <c r="A215" s="8" t="s">
        <v>290</v>
      </c>
      <c r="B215" s="8">
        <v>3</v>
      </c>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spans="1:28" x14ac:dyDescent="0.25">
      <c r="A216" s="8" t="s">
        <v>291</v>
      </c>
      <c r="B216" s="8">
        <v>3</v>
      </c>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spans="1:28" x14ac:dyDescent="0.25">
      <c r="A217" s="8" t="s">
        <v>292</v>
      </c>
      <c r="B217" s="8">
        <v>3</v>
      </c>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spans="1:28" x14ac:dyDescent="0.25">
      <c r="A218" s="8" t="s">
        <v>293</v>
      </c>
      <c r="B218" s="8">
        <v>3</v>
      </c>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spans="1:28" x14ac:dyDescent="0.25">
      <c r="A219" s="8" t="s">
        <v>294</v>
      </c>
      <c r="B219" s="8">
        <v>3</v>
      </c>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spans="1:28" x14ac:dyDescent="0.25">
      <c r="A220" s="8" t="s">
        <v>295</v>
      </c>
      <c r="B220" s="8">
        <v>3</v>
      </c>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spans="1:28" x14ac:dyDescent="0.25">
      <c r="A221" s="8" t="s">
        <v>296</v>
      </c>
      <c r="B221" s="8">
        <v>3</v>
      </c>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spans="1:28" x14ac:dyDescent="0.25">
      <c r="A222" s="8" t="s">
        <v>297</v>
      </c>
      <c r="B222" s="8">
        <v>4</v>
      </c>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spans="1:28" x14ac:dyDescent="0.25">
      <c r="A223" s="8" t="s">
        <v>298</v>
      </c>
      <c r="B223" s="8">
        <v>3</v>
      </c>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spans="1:28" x14ac:dyDescent="0.25">
      <c r="A224" s="8" t="s">
        <v>299</v>
      </c>
      <c r="B224" s="8">
        <v>3</v>
      </c>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spans="1:28" x14ac:dyDescent="0.25">
      <c r="A225" s="8" t="s">
        <v>300</v>
      </c>
      <c r="B225" s="8">
        <v>3</v>
      </c>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spans="1:28" x14ac:dyDescent="0.25">
      <c r="A226" s="8" t="s">
        <v>301</v>
      </c>
      <c r="B226" s="8">
        <v>4</v>
      </c>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spans="1:28" x14ac:dyDescent="0.25">
      <c r="A227" s="8" t="s">
        <v>302</v>
      </c>
      <c r="B227" s="8">
        <v>4</v>
      </c>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spans="1:28" x14ac:dyDescent="0.25">
      <c r="A228" s="8" t="s">
        <v>303</v>
      </c>
      <c r="B228" s="8">
        <v>3</v>
      </c>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spans="1:28" x14ac:dyDescent="0.25">
      <c r="A229" s="8" t="s">
        <v>304</v>
      </c>
      <c r="B229" s="8">
        <v>3</v>
      </c>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spans="1:28" x14ac:dyDescent="0.25">
      <c r="A230" s="8" t="s">
        <v>305</v>
      </c>
      <c r="B230" s="8">
        <v>3</v>
      </c>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spans="1:28" x14ac:dyDescent="0.25">
      <c r="A231" s="8" t="s">
        <v>306</v>
      </c>
      <c r="B231" s="8">
        <v>3</v>
      </c>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spans="1:28" x14ac:dyDescent="0.25">
      <c r="A232" s="8" t="s">
        <v>307</v>
      </c>
      <c r="B232" s="8">
        <v>4</v>
      </c>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spans="1:28" x14ac:dyDescent="0.25">
      <c r="A233" s="8" t="s">
        <v>308</v>
      </c>
      <c r="B233" s="8">
        <v>3</v>
      </c>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spans="1:28" x14ac:dyDescent="0.25">
      <c r="A234" s="8" t="s">
        <v>309</v>
      </c>
      <c r="B234" s="8">
        <v>3</v>
      </c>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spans="1:28" x14ac:dyDescent="0.25">
      <c r="A235" s="8" t="s">
        <v>310</v>
      </c>
      <c r="B235" s="8">
        <v>3</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spans="1:28" x14ac:dyDescent="0.25">
      <c r="A236" s="8" t="s">
        <v>311</v>
      </c>
      <c r="B236" s="8">
        <v>3</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spans="1:28" x14ac:dyDescent="0.25">
      <c r="A237" s="8" t="s">
        <v>312</v>
      </c>
      <c r="B237" s="8">
        <v>3</v>
      </c>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spans="1:28" x14ac:dyDescent="0.25">
      <c r="A238" s="8" t="s">
        <v>313</v>
      </c>
      <c r="B238" s="8">
        <v>3</v>
      </c>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spans="1:28" x14ac:dyDescent="0.25">
      <c r="A239" s="8" t="s">
        <v>314</v>
      </c>
      <c r="B239" s="8">
        <v>3</v>
      </c>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spans="1:28" x14ac:dyDescent="0.25">
      <c r="A240" s="8" t="s">
        <v>315</v>
      </c>
      <c r="B240" s="8">
        <v>3</v>
      </c>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spans="1:28" x14ac:dyDescent="0.25">
      <c r="A241" s="8" t="s">
        <v>316</v>
      </c>
      <c r="B241" s="8">
        <v>3</v>
      </c>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spans="1:28" x14ac:dyDescent="0.25">
      <c r="A242" s="8" t="s">
        <v>317</v>
      </c>
      <c r="B242" s="8">
        <v>3</v>
      </c>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spans="1:28" x14ac:dyDescent="0.25">
      <c r="A243" s="8" t="s">
        <v>318</v>
      </c>
      <c r="B243" s="8">
        <v>3</v>
      </c>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spans="1:28" x14ac:dyDescent="0.25">
      <c r="A244" s="8" t="s">
        <v>319</v>
      </c>
      <c r="B244" s="8">
        <v>3</v>
      </c>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spans="1:28" x14ac:dyDescent="0.25">
      <c r="A245" s="8" t="s">
        <v>320</v>
      </c>
      <c r="B245" s="8">
        <v>5</v>
      </c>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spans="1:28" x14ac:dyDescent="0.25">
      <c r="A246" s="8" t="s">
        <v>321</v>
      </c>
      <c r="B246" s="8">
        <v>5</v>
      </c>
      <c r="C246" s="8"/>
      <c r="D246" s="8"/>
      <c r="E246" s="8"/>
      <c r="F246" s="8"/>
      <c r="G246" s="8"/>
      <c r="H246" s="8"/>
      <c r="I246" s="8"/>
      <c r="J246" s="8" t="e">
        <f>VLOOKUP(listdata!I246,listdata!A:B,2,FALSE)</f>
        <v>#N/A</v>
      </c>
      <c r="K246" s="8"/>
      <c r="L246" s="8"/>
      <c r="M246" s="8"/>
      <c r="N246" s="8"/>
      <c r="O246" s="8"/>
      <c r="P246" s="8"/>
      <c r="Q246" s="8"/>
      <c r="R246" s="8"/>
      <c r="S246" s="8"/>
      <c r="T246" s="8"/>
      <c r="U246" s="8"/>
      <c r="V246" s="8"/>
      <c r="W246" s="8"/>
      <c r="X246" s="8"/>
      <c r="Y246" s="8"/>
      <c r="Z246" s="8"/>
      <c r="AA246" s="8"/>
      <c r="AB246" s="8"/>
    </row>
    <row r="247" spans="1:28" x14ac:dyDescent="0.25">
      <c r="A247" s="8" t="s">
        <v>322</v>
      </c>
      <c r="B247" s="8">
        <v>3</v>
      </c>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spans="1:28" x14ac:dyDescent="0.25">
      <c r="A248" s="8" t="s">
        <v>323</v>
      </c>
      <c r="B248" s="8">
        <v>3</v>
      </c>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spans="1:28" x14ac:dyDescent="0.25">
      <c r="A249" s="8" t="s">
        <v>324</v>
      </c>
      <c r="B249" s="8">
        <v>3</v>
      </c>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spans="1:28" x14ac:dyDescent="0.25">
      <c r="A250" s="8" t="s">
        <v>325</v>
      </c>
      <c r="B250" s="8">
        <v>3</v>
      </c>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spans="1:28" x14ac:dyDescent="0.25">
      <c r="A251" s="8" t="s">
        <v>326</v>
      </c>
      <c r="B251" s="8">
        <v>3</v>
      </c>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spans="1:28" x14ac:dyDescent="0.25">
      <c r="A252" s="8" t="s">
        <v>327</v>
      </c>
      <c r="B252" s="8">
        <v>3</v>
      </c>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spans="1:28" x14ac:dyDescent="0.25">
      <c r="A253" s="8" t="s">
        <v>328</v>
      </c>
      <c r="B253" s="8">
        <v>3</v>
      </c>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spans="1:28" x14ac:dyDescent="0.25">
      <c r="A254" s="8" t="s">
        <v>329</v>
      </c>
      <c r="B254" s="8">
        <v>3</v>
      </c>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spans="1:28" x14ac:dyDescent="0.25">
      <c r="A255" s="8" t="s">
        <v>330</v>
      </c>
      <c r="B255" s="8">
        <v>3</v>
      </c>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spans="1:28" x14ac:dyDescent="0.25">
      <c r="A256" s="8" t="s">
        <v>331</v>
      </c>
      <c r="B256" s="8">
        <v>3</v>
      </c>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spans="1:28" x14ac:dyDescent="0.25">
      <c r="A257" s="8" t="s">
        <v>332</v>
      </c>
      <c r="B257" s="8">
        <v>3</v>
      </c>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spans="1:28" x14ac:dyDescent="0.25">
      <c r="A258" s="8" t="s">
        <v>333</v>
      </c>
      <c r="B258" s="8">
        <v>3</v>
      </c>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spans="1:28" x14ac:dyDescent="0.25">
      <c r="A259" s="8" t="s">
        <v>334</v>
      </c>
      <c r="B259" s="8">
        <v>3</v>
      </c>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spans="1:28" x14ac:dyDescent="0.25">
      <c r="A260" s="29" t="s">
        <v>340</v>
      </c>
      <c r="B260" s="29">
        <v>1</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spans="1:28" x14ac:dyDescent="0.25">
      <c r="A261" s="8" t="s">
        <v>341</v>
      </c>
      <c r="B261" s="8">
        <v>2</v>
      </c>
      <c r="C261" s="8">
        <f t="shared" ref="C261:C264" si="36">A434:C434</f>
        <v>0</v>
      </c>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spans="1:28" x14ac:dyDescent="0.25">
      <c r="A262" s="30" t="s">
        <v>342</v>
      </c>
      <c r="B262" s="30">
        <v>3</v>
      </c>
      <c r="C262" s="8">
        <f t="shared" si="36"/>
        <v>0</v>
      </c>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x14ac:dyDescent="0.25">
      <c r="A263" s="8" t="s">
        <v>343</v>
      </c>
      <c r="B263" s="8">
        <v>4</v>
      </c>
      <c r="C263" s="8">
        <f t="shared" si="36"/>
        <v>0</v>
      </c>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x14ac:dyDescent="0.25">
      <c r="A264" s="30" t="s">
        <v>344</v>
      </c>
      <c r="B264" s="30">
        <v>0</v>
      </c>
      <c r="C264" s="8">
        <f t="shared" si="36"/>
        <v>0</v>
      </c>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sheetData>
  <sheetProtection selectLockedCells="1" selectUnlockedCell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1B3E16C60BD4478D25FA45B4054FF7" ma:contentTypeVersion="7" ma:contentTypeDescription="Create a new document." ma:contentTypeScope="" ma:versionID="5a4c4ca85ed04e80b797acd8e5b7f7c6">
  <xsd:schema xmlns:xsd="http://www.w3.org/2001/XMLSchema" xmlns:xs="http://www.w3.org/2001/XMLSchema" xmlns:p="http://schemas.microsoft.com/office/2006/metadata/properties" xmlns:ns2="76693c2e-948d-44e3-a4fc-0f297d47beba" xmlns:ns3="7ccca5d7-fc77-47c8-9d42-8113ee3c8f2f" targetNamespace="http://schemas.microsoft.com/office/2006/metadata/properties" ma:root="true" ma:fieldsID="56964de55f755245a47bd47ce0f05a96" ns2:_="" ns3:_="">
    <xsd:import namespace="76693c2e-948d-44e3-a4fc-0f297d47beba"/>
    <xsd:import namespace="7ccca5d7-fc77-47c8-9d42-8113ee3c8f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Note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693c2e-948d-44e3-a4fc-0f297d47b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Notes" ma:index="11" nillable="true" ma:displayName="Notes" ma:format="Dropdown" ma:internalName="Notes">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cca5d7-fc77-47c8-9d42-8113ee3c8f2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tes xmlns="76693c2e-948d-44e3-a4fc-0f297d47beba" xsi:nil="true"/>
  </documentManagement>
</p:properties>
</file>

<file path=customXml/itemProps1.xml><?xml version="1.0" encoding="utf-8"?>
<ds:datastoreItem xmlns:ds="http://schemas.openxmlformats.org/officeDocument/2006/customXml" ds:itemID="{C5E13BB5-DDC5-4B4D-8CAA-A58D8B279B5E}">
  <ds:schemaRefs>
    <ds:schemaRef ds:uri="http://schemas.microsoft.com/sharepoint/v3/contenttype/forms"/>
  </ds:schemaRefs>
</ds:datastoreItem>
</file>

<file path=customXml/itemProps2.xml><?xml version="1.0" encoding="utf-8"?>
<ds:datastoreItem xmlns:ds="http://schemas.openxmlformats.org/officeDocument/2006/customXml" ds:itemID="{BED6D9D0-4E74-4A73-B962-571A764D6FAD}"/>
</file>

<file path=customXml/itemProps3.xml><?xml version="1.0" encoding="utf-8"?>
<ds:datastoreItem xmlns:ds="http://schemas.openxmlformats.org/officeDocument/2006/customXml" ds:itemID="{EC78A5DB-404B-468D-B51F-5340F13EFFF0}">
  <ds:schemaRefs>
    <ds:schemaRef ds:uri="c89215c7-8177-44e9-818a-f54b0a37debe"/>
    <ds:schemaRef ds:uri="http://schemas.openxmlformats.org/package/2006/metadata/core-properties"/>
    <ds:schemaRef ds:uri="http://schemas.microsoft.com/office/infopath/2007/PartnerControls"/>
    <ds:schemaRef ds:uri="http://schemas.microsoft.com/office/2006/documentManagement/types"/>
    <ds:schemaRef ds:uri="d1a1f6c2-6502-4caa-9da2-324baa95a66d"/>
    <ds:schemaRef ds:uri="http://purl.org/dc/dcmitype/"/>
    <ds:schemaRef ds:uri="http://www.w3.org/XML/1998/namespace"/>
    <ds:schemaRef ds:uri="http://schemas.microsoft.com/office/2006/metadata/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listdata</vt:lpstr>
      <vt:lpstr>Sheet1!_Hlk536795746</vt:lpstr>
      <vt:lpstr>Sheet1!_Hlk536795747</vt:lpstr>
      <vt:lpstr>Sheet1!_Hlk536795748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Dasha Weatherman</dc:creator>
  <cp:keywords/>
  <dc:description/>
  <cp:lastModifiedBy>Megan Miller</cp:lastModifiedBy>
  <cp:revision/>
  <dcterms:created xsi:type="dcterms:W3CDTF">2019-03-02T18:37:17Z</dcterms:created>
  <dcterms:modified xsi:type="dcterms:W3CDTF">2023-06-09T17:40:35Z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0x010100AD1B3E16C60BD4478D25FA45B4054FF7</vt:lpwstr>
  </property>
  <property fmtid="{D5CDD505-2E9C-101B-9397-08002B2CF9AE}" pid="3" name="TaxKeyword">
    <vt:lpwstr/>
  </property>
  <property fmtid="{D5CDD505-2E9C-101B-9397-08002B2CF9AE}" pid="4" name="MediaServiceImageTags">
    <vt:lpwstr/>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xd_Signature">
    <vt:bool>false</vt:bool>
  </property>
</Properties>
</file>